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029"/>
  <workbookPr codeName="DieseArbeitsmappe"/>
  <mc:AlternateContent xmlns:mc="http://schemas.openxmlformats.org/markup-compatibility/2006">
    <mc:Choice Requires="x15">
      <x15ac:absPath xmlns:x15ac="http://schemas.microsoft.com/office/spreadsheetml/2010/11/ac" url="\\hpifp01.ebner.cc\Daten\Projekte\390-399 PROJEKTE\390 AL INVEST HDC 3000\390 Technical Documents\TOP + Antriebs + Elektroliste\"/>
    </mc:Choice>
  </mc:AlternateContent>
  <xr:revisionPtr revIDLastSave="0" documentId="13_ncr:1_{C0DF3880-413F-4E07-AB9C-77262F362748}" xr6:coauthVersionLast="47" xr6:coauthVersionMax="47" xr10:uidLastSave="{00000000-0000-0000-0000-000000000000}"/>
  <bookViews>
    <workbookView xWindow="-38520" yWindow="-120" windowWidth="38640" windowHeight="21120" tabRatio="566" activeTab="1" xr2:uid="{00000000-000D-0000-FFFF-FFFF00000000}"/>
  </bookViews>
  <sheets>
    <sheet name="Changelog" sheetId="12" r:id="rId1"/>
    <sheet name="TOP" sheetId="8"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N58" i="8" l="1"/>
  <c r="N55" i="8"/>
  <c r="N49" i="8"/>
  <c r="O58" i="8"/>
  <c r="N50" i="8" l="1"/>
  <c r="M50" i="8"/>
  <c r="O60" i="8"/>
  <c r="N59" i="8"/>
  <c r="N60" i="8" s="1"/>
  <c r="M59" i="8"/>
  <c r="M60" i="8" s="1"/>
  <c r="O56" i="8"/>
  <c r="N56" i="8"/>
  <c r="M56" i="8"/>
  <c r="E16" i="8"/>
  <c r="E64" i="8" s="1"/>
  <c r="M61" i="8" l="1"/>
  <c r="M57" i="8"/>
  <c r="M62" i="8" s="1"/>
  <c r="N61" i="8"/>
  <c r="N57" i="8"/>
  <c r="N62" i="8"/>
  <c r="O61" i="8"/>
  <c r="O62" i="8"/>
</calcChain>
</file>

<file path=xl/comments1.xml><?xml version="1.0" encoding="utf-8"?>
<comments xmlns="http://schemas.openxmlformats.org/spreadsheetml/2006/main" xmlns:mc="http://schemas.openxmlformats.org/markup-compatibility/2006" xmlns:xr="http://schemas.microsoft.com/office/spreadsheetml/2014/revision" mc:Ignorable="xr">
  <authors>
    <author>Christoph Zimmerbauer</author>
  </authors>
  <commentList>
    <comment ref="A6" authorId="0" shapeId="0" xr:uid="{0B337CAA-E5EF-4C2E-9DD6-8478213B06B5}">
      <text>
        <r>
          <rPr>
            <b/>
            <sz val="9"/>
            <color indexed="81"/>
            <rFont val="Tahoma"/>
            <family val="2"/>
          </rPr>
          <t>Christoph Zimmerbauer:</t>
        </r>
        <r>
          <rPr>
            <sz val="9"/>
            <color indexed="81"/>
            <rFont val="Tahoma"/>
            <family val="2"/>
          </rPr>
          <t xml:space="preserve">
Electric supply HPI</t>
        </r>
      </text>
    </comment>
    <comment ref="A16" authorId="0" shapeId="0" xr:uid="{436272D8-ABD6-467E-A691-44F69CCADB48}">
      <text>
        <r>
          <rPr>
            <b/>
            <sz val="9"/>
            <color indexed="81"/>
            <rFont val="Tahoma"/>
            <family val="2"/>
          </rPr>
          <t>Christoph Zimmerbauer:</t>
        </r>
        <r>
          <rPr>
            <sz val="9"/>
            <color indexed="81"/>
            <rFont val="Tahoma"/>
            <family val="2"/>
          </rPr>
          <t xml:space="preserve">
Electrical supply Bültmann</t>
        </r>
      </text>
    </comment>
    <comment ref="A38" authorId="0" shapeId="0" xr:uid="{344E6997-F042-4A5A-8240-3BB808AD50A7}">
      <text>
        <r>
          <rPr>
            <b/>
            <sz val="9"/>
            <color indexed="81"/>
            <rFont val="Tahoma"/>
            <charset val="1"/>
          </rPr>
          <t>Christoph Zimmerbauer:</t>
        </r>
        <r>
          <rPr>
            <sz val="9"/>
            <color indexed="81"/>
            <rFont val="Tahoma"/>
            <charset val="1"/>
          </rPr>
          <t xml:space="preserve">
230 VAC supply for HPIs lights and sockets</t>
        </r>
      </text>
    </comment>
    <comment ref="A39" authorId="0" shapeId="0" xr:uid="{05710483-7439-4B45-8D5A-974A28098644}">
      <text>
        <r>
          <rPr>
            <b/>
            <sz val="9"/>
            <color indexed="81"/>
            <rFont val="Tahoma"/>
            <charset val="1"/>
          </rPr>
          <t>Christoph Zimmerbauer:</t>
        </r>
        <r>
          <rPr>
            <sz val="9"/>
            <color indexed="81"/>
            <rFont val="Tahoma"/>
            <charset val="1"/>
          </rPr>
          <t xml:space="preserve">
230 VAC supply for lights and sockets of Bültmann</t>
        </r>
      </text>
    </comment>
  </commentList>
</comments>
</file>

<file path=xl/sharedStrings.xml><?xml version="1.0" encoding="utf-8"?>
<sst xmlns="http://schemas.openxmlformats.org/spreadsheetml/2006/main" count="820" uniqueCount="427">
  <si>
    <t>No</t>
  </si>
  <si>
    <t>Requirement</t>
  </si>
  <si>
    <t>Remark</t>
  </si>
  <si>
    <t>Total</t>
  </si>
  <si>
    <t xml:space="preserve">Remark </t>
  </si>
  <si>
    <t>p [mbar]</t>
  </si>
  <si>
    <t>p [bar]</t>
  </si>
  <si>
    <t>I [A]</t>
  </si>
  <si>
    <t>Qngas [Nm³/h]</t>
  </si>
  <si>
    <t>Qair [Nm³/h]</t>
  </si>
  <si>
    <t>Qwater [m³/h]</t>
  </si>
  <si>
    <t>Description</t>
  </si>
  <si>
    <t>W1</t>
  </si>
  <si>
    <t>W2</t>
  </si>
  <si>
    <t>W3</t>
  </si>
  <si>
    <t>W4</t>
  </si>
  <si>
    <t>W5</t>
  </si>
  <si>
    <t>A1</t>
  </si>
  <si>
    <t>C4</t>
  </si>
  <si>
    <t>C6</t>
  </si>
  <si>
    <t>C7</t>
  </si>
  <si>
    <t>Connection by</t>
  </si>
  <si>
    <t>U [V]</t>
  </si>
  <si>
    <t>Quality</t>
  </si>
  <si>
    <t>(Sub) Supplier(s)</t>
  </si>
  <si>
    <t>W6</t>
  </si>
  <si>
    <t>W7</t>
  </si>
  <si>
    <t>T [°C] Requirement</t>
  </si>
  <si>
    <t>W8</t>
  </si>
  <si>
    <t>W9</t>
  </si>
  <si>
    <t>W10</t>
  </si>
  <si>
    <t>W11</t>
  </si>
  <si>
    <t>Total (consumption corrected for operation mode)</t>
  </si>
  <si>
    <t>HPI</t>
  </si>
  <si>
    <t>3/N/PE</t>
  </si>
  <si>
    <t>Bültmann</t>
  </si>
  <si>
    <t>Ultrasonic inspection + Peeling</t>
  </si>
  <si>
    <t>Bültmann  &amp; KD</t>
  </si>
  <si>
    <t>tbd</t>
  </si>
  <si>
    <t>Cooling water casting return (+organics)</t>
  </si>
  <si>
    <t>free backflow</t>
  </si>
  <si>
    <t xml:space="preserve">Fresh water emulsion </t>
  </si>
  <si>
    <t>Cooling water emulsion</t>
  </si>
  <si>
    <t>&lt;25</t>
  </si>
  <si>
    <t>KarlDeutsch</t>
  </si>
  <si>
    <t>Fresh water coupling agent</t>
  </si>
  <si>
    <t>Cooling water hydraulic</t>
  </si>
  <si>
    <t>Cooling water main gear box</t>
  </si>
  <si>
    <t>G 1 "</t>
  </si>
  <si>
    <t>Tundish preheating</t>
  </si>
  <si>
    <t>C3</t>
  </si>
  <si>
    <t>X1</t>
  </si>
  <si>
    <t>T [°C]</t>
  </si>
  <si>
    <t>5-6</t>
  </si>
  <si>
    <t>ISO 8573-1:2010 [1.4.1]</t>
  </si>
  <si>
    <t>Casting machine</t>
  </si>
  <si>
    <t>G3/4"</t>
  </si>
  <si>
    <t>G1 1/2"</t>
  </si>
  <si>
    <t>A2</t>
  </si>
  <si>
    <t>&lt;6</t>
  </si>
  <si>
    <t>Testing and Peeling</t>
  </si>
  <si>
    <t>Volume of 10m³ must be available</t>
  </si>
  <si>
    <t>Connector</t>
  </si>
  <si>
    <t>Connector / Flange</t>
  </si>
  <si>
    <t>Cooling water emulsion - return</t>
  </si>
  <si>
    <t>Cooling water hydraulic - return</t>
  </si>
  <si>
    <t>Cooling water main gear box - return</t>
  </si>
  <si>
    <t>ARP</t>
  </si>
  <si>
    <t>flushing centrifuge</t>
  </si>
  <si>
    <t>G 3/4</t>
  </si>
  <si>
    <t>Emulsion supplied by Bültmann filter unit</t>
  </si>
  <si>
    <t>excess emulsion  - return</t>
  </si>
  <si>
    <t>Emulsion return to Bültmann filter unit</t>
  </si>
  <si>
    <t>ARP / RUF</t>
  </si>
  <si>
    <t>3/PE</t>
  </si>
  <si>
    <t>1/N/PE</t>
  </si>
  <si>
    <t>Lights and plug sockets</t>
  </si>
  <si>
    <t>Rev2</t>
  </si>
  <si>
    <t>Rev3</t>
  </si>
  <si>
    <t>Rev4</t>
  </si>
  <si>
    <t>Rev5</t>
  </si>
  <si>
    <t>Changelog</t>
  </si>
  <si>
    <t>Revision</t>
  </si>
  <si>
    <t>Change</t>
  </si>
  <si>
    <t>Who</t>
  </si>
  <si>
    <t>Date</t>
  </si>
  <si>
    <t>transmitted</t>
  </si>
  <si>
    <t>change</t>
  </si>
  <si>
    <t>Rev1</t>
  </si>
  <si>
    <t>Tundish preheating system</t>
  </si>
  <si>
    <t>Rev6</t>
  </si>
  <si>
    <t>Rev7</t>
  </si>
  <si>
    <t>Rev8</t>
  </si>
  <si>
    <t>Rev9</t>
  </si>
  <si>
    <t>Definition</t>
  </si>
  <si>
    <t>120VAC/60Hz/1Φ/2W + GND</t>
  </si>
  <si>
    <t>(all solidly grounded wye)</t>
  </si>
  <si>
    <t>Return gas from flushing (Cl contaminated)</t>
  </si>
  <si>
    <t>heat load approx 35 kW / static pressure</t>
  </si>
  <si>
    <t>free</t>
  </si>
  <si>
    <t>heat load approx 11 kW / static pressure</t>
  </si>
  <si>
    <t>heat load 5 kW / static pressure</t>
  </si>
  <si>
    <t>20–25 °C</t>
  </si>
  <si>
    <t>20–35 °C</t>
  </si>
  <si>
    <t>Main wire (per phase)</t>
  </si>
  <si>
    <t>Ground wire</t>
  </si>
  <si>
    <t>Rev 0</t>
  </si>
  <si>
    <t>Dynamic Concept</t>
  </si>
  <si>
    <t>Promeos</t>
  </si>
  <si>
    <t>Pyrotek</t>
  </si>
  <si>
    <t>Degasser SNIF</t>
  </si>
  <si>
    <t>Filterbox Dynaprime</t>
  </si>
  <si>
    <t>SNIF Degasser Cl</t>
  </si>
  <si>
    <t xml:space="preserve"> SNIF Degasser Argon</t>
  </si>
  <si>
    <t>Degasser flushing (for pipe cleaning of Cl)</t>
  </si>
  <si>
    <r>
      <rPr>
        <b/>
        <i/>
        <sz val="16"/>
        <color theme="5"/>
        <rFont val="Calibri Light"/>
        <family val="2"/>
        <scheme val="major"/>
      </rPr>
      <t>TOP</t>
    </r>
    <r>
      <rPr>
        <b/>
        <i/>
        <sz val="16"/>
        <rFont val="Calibri Light"/>
        <family val="2"/>
        <scheme val="major"/>
      </rPr>
      <t xml:space="preserve"> </t>
    </r>
    <r>
      <rPr>
        <i/>
        <sz val="16"/>
        <rFont val="Calibri Light"/>
        <family val="2"/>
        <scheme val="major"/>
      </rPr>
      <t>natural gas</t>
    </r>
  </si>
  <si>
    <r>
      <rPr>
        <b/>
        <i/>
        <sz val="16"/>
        <color theme="5"/>
        <rFont val="Calibri Light"/>
        <family val="2"/>
        <scheme val="major"/>
      </rPr>
      <t>TOP</t>
    </r>
    <r>
      <rPr>
        <b/>
        <i/>
        <sz val="16"/>
        <rFont val="Calibri Light"/>
        <family val="2"/>
        <scheme val="major"/>
      </rPr>
      <t xml:space="preserve"> </t>
    </r>
    <r>
      <rPr>
        <i/>
        <sz val="16"/>
        <rFont val="Calibri Light"/>
        <family val="2"/>
        <scheme val="major"/>
      </rPr>
      <t>exhaust gas</t>
    </r>
  </si>
  <si>
    <r>
      <rPr>
        <b/>
        <i/>
        <sz val="16"/>
        <color theme="5"/>
        <rFont val="Calibri Light"/>
        <family val="2"/>
        <scheme val="major"/>
      </rPr>
      <t>TOP</t>
    </r>
    <r>
      <rPr>
        <b/>
        <i/>
        <sz val="16"/>
        <rFont val="Calibri Light"/>
        <family val="2"/>
        <scheme val="major"/>
      </rPr>
      <t xml:space="preserve"> </t>
    </r>
    <r>
      <rPr>
        <i/>
        <sz val="16"/>
        <rFont val="Calibri Light"/>
        <family val="2"/>
        <scheme val="major"/>
      </rPr>
      <t>technical gas</t>
    </r>
  </si>
  <si>
    <r>
      <rPr>
        <b/>
        <i/>
        <sz val="16"/>
        <color theme="5"/>
        <rFont val="Calibri Light"/>
        <family val="2"/>
        <scheme val="major"/>
      </rPr>
      <t>TOP</t>
    </r>
    <r>
      <rPr>
        <b/>
        <i/>
        <sz val="16"/>
        <rFont val="Calibri Light"/>
        <family val="2"/>
        <scheme val="major"/>
      </rPr>
      <t xml:space="preserve"> </t>
    </r>
    <r>
      <rPr>
        <i/>
        <sz val="16"/>
        <rFont val="Calibri Light"/>
        <family val="2"/>
        <scheme val="major"/>
      </rPr>
      <t>water</t>
    </r>
  </si>
  <si>
    <r>
      <rPr>
        <b/>
        <i/>
        <sz val="16"/>
        <color theme="5"/>
        <rFont val="Calibri Light"/>
        <family val="2"/>
        <scheme val="major"/>
      </rPr>
      <t>TOP</t>
    </r>
    <r>
      <rPr>
        <b/>
        <i/>
        <sz val="16"/>
        <rFont val="Calibri Light"/>
        <family val="2"/>
        <scheme val="major"/>
      </rPr>
      <t xml:space="preserve"> </t>
    </r>
    <r>
      <rPr>
        <i/>
        <sz val="16"/>
        <rFont val="Calibri Light"/>
        <family val="2"/>
        <scheme val="major"/>
      </rPr>
      <t>compressed air</t>
    </r>
  </si>
  <si>
    <r>
      <rPr>
        <b/>
        <i/>
        <sz val="16"/>
        <color theme="5"/>
        <rFont val="Calibri Light"/>
        <family val="2"/>
        <scheme val="major"/>
      </rPr>
      <t>TOP</t>
    </r>
    <r>
      <rPr>
        <b/>
        <i/>
        <sz val="16"/>
        <rFont val="Calibri Light"/>
        <family val="2"/>
        <scheme val="major"/>
      </rPr>
      <t xml:space="preserve"> </t>
    </r>
    <r>
      <rPr>
        <i/>
        <sz val="16"/>
        <rFont val="Calibri Light"/>
        <family val="2"/>
        <scheme val="major"/>
      </rPr>
      <t>electricity</t>
    </r>
  </si>
  <si>
    <t>TAKE OVER POINTS (TOP's) - 390 - Al Invest</t>
  </si>
  <si>
    <t>VIT</t>
  </si>
  <si>
    <t>distribution of TOP by HPI</t>
  </si>
  <si>
    <t>X2</t>
  </si>
  <si>
    <t>G 1/4"</t>
  </si>
  <si>
    <t>G1</t>
  </si>
  <si>
    <t>G2</t>
  </si>
  <si>
    <t>C2</t>
  </si>
  <si>
    <t>C1</t>
  </si>
  <si>
    <t>Al Invest</t>
  </si>
  <si>
    <t>House electric mouldshop</t>
  </si>
  <si>
    <t>Mouldshop</t>
  </si>
  <si>
    <t>W90</t>
  </si>
  <si>
    <t>general water mouldshop</t>
  </si>
  <si>
    <t>G 3/4"</t>
  </si>
  <si>
    <t>W91</t>
  </si>
  <si>
    <t>general water mouldshop return</t>
  </si>
  <si>
    <t xml:space="preserve"> G 3/4"</t>
  </si>
  <si>
    <t>Cooling water casting (preflow)</t>
  </si>
  <si>
    <t>heat load approx 1400 kW out of cooling water casting
steady state casting: ~ +15°C of return water in contrast to preflow
organics: oil content in water (of casting) 0,8 - 1,2 ltr/h</t>
  </si>
  <si>
    <t>DN 300 (min.)</t>
  </si>
  <si>
    <t>EH</t>
  </si>
  <si>
    <t>EB</t>
  </si>
  <si>
    <t>S)=</t>
  </si>
  <si>
    <r>
      <t>400Y/230VAC/50Hz/3Φ/</t>
    </r>
    <r>
      <rPr>
        <b/>
        <sz val="11"/>
        <rFont val="Calibri Light"/>
        <family val="2"/>
        <scheme val="major"/>
      </rPr>
      <t>4W+GND</t>
    </r>
  </si>
  <si>
    <t>Chip treatment and briquetting</t>
  </si>
  <si>
    <t>first creation</t>
  </si>
  <si>
    <t>W7D</t>
  </si>
  <si>
    <t>20–30 °C</t>
  </si>
  <si>
    <t>min. 2</t>
  </si>
  <si>
    <t>A3</t>
  </si>
  <si>
    <t>A10</t>
  </si>
  <si>
    <t>A11</t>
  </si>
  <si>
    <t xml:space="preserve"> SNIF Degasser Argon (auxiliary)</t>
  </si>
  <si>
    <t>A4</t>
  </si>
  <si>
    <t>Chlorine relief vent</t>
  </si>
  <si>
    <t>1/4"</t>
  </si>
  <si>
    <t>outlet of chlorine relief valve must be vented, in accordance to country national safety codes</t>
  </si>
  <si>
    <t>680 - 850</t>
  </si>
  <si>
    <t>TOP merged together with C1</t>
  </si>
  <si>
    <t>quality: ISO 8573-1:2010 [6.3.3] is sufficient as well
Qair only necessary for around 15 sec. / every 2 hours - priming
Qair: 5250 Nl/min = 1090 l/min @ 4,8bar (for 15 sec. / every 2 hours)</t>
  </si>
  <si>
    <t>30 - 60</t>
  </si>
  <si>
    <t>50-80</t>
  </si>
  <si>
    <t>Chips central</t>
  </si>
  <si>
    <t>suction point: flying saw</t>
  </si>
  <si>
    <t>distribution of TOP by HPI (40kW main cabinet / 22kW briquetting press / 37kW vacuum blower / 0,75kW screw conveyor)</t>
  </si>
  <si>
    <t>distribution of TOP by HPI (1kW cabinet / 0,25kW suction unit)</t>
  </si>
  <si>
    <t>suction point: peeling machine</t>
  </si>
  <si>
    <t>distribution of TOP by HPI (25kW cabinet / 0,37kW screw conveyor / 0,25kW dosing screw / 5,5kW centrifuge / 0,25kW suction unit / 2x7,5kW shredder)</t>
  </si>
  <si>
    <t>suction point: uncontrolled ends</t>
  </si>
  <si>
    <t>distribution of TOP by HPI (3kW cabinet / 0,25kW suction unit / 2,2kW shredder)</t>
  </si>
  <si>
    <t>ISO 8573-1:2010 [3.4.3]</t>
  </si>
  <si>
    <t>G1/2"</t>
  </si>
  <si>
    <t>Chips central (seperator + double switch)</t>
  </si>
  <si>
    <t>ISO 8573-1:2010 [7.4.4]</t>
  </si>
  <si>
    <t>C8</t>
  </si>
  <si>
    <t>C9</t>
  </si>
  <si>
    <t>Emergency water casting (preflow)</t>
  </si>
  <si>
    <t>X3</t>
  </si>
  <si>
    <t>Scheuch</t>
  </si>
  <si>
    <t>Chip suction (flying saw) exhaust</t>
  </si>
  <si>
    <t>10-40</t>
  </si>
  <si>
    <t xml:space="preserve"> DIN 24154/R4
NW 0250</t>
  </si>
  <si>
    <t>updated volumes / pressure / supply data
updated filterbox + tundish preheat TOPs
updated exhaust systems + ARP TOPs</t>
  </si>
  <si>
    <t>VIT
VIT
VIT</t>
  </si>
  <si>
    <t>25.11.2024
26.11.2024
28.11.2024</t>
  </si>
  <si>
    <t>hardness: max. 18° dH
pH: 7,0 to 8,0
filter grade: max. 50ppm unsolved / max. 50µm</t>
  </si>
  <si>
    <t>C10</t>
  </si>
  <si>
    <t>ISO 8573-1:2010 [3.2.3]</t>
  </si>
  <si>
    <t>for refilling of emulsion</t>
  </si>
  <si>
    <t>G 1 1/2"</t>
  </si>
  <si>
    <t>Circuit breaker</t>
  </si>
  <si>
    <t>Briquetting press</t>
  </si>
  <si>
    <r>
      <t>400Y/230VAC/50Hz/3Φ/</t>
    </r>
    <r>
      <rPr>
        <b/>
        <strike/>
        <sz val="11"/>
        <rFont val="Calibri Light"/>
        <family val="2"/>
        <scheme val="major"/>
      </rPr>
      <t>4W+GND</t>
    </r>
  </si>
  <si>
    <t>+N02.CA001</t>
  </si>
  <si>
    <t>Main supply 160 A</t>
  </si>
  <si>
    <t>+N02.CB001</t>
  </si>
  <si>
    <t>+N02.DB001</t>
  </si>
  <si>
    <t>+N02.EA001</t>
  </si>
  <si>
    <t>+N02.FB001</t>
  </si>
  <si>
    <t>Main supply 250 A</t>
  </si>
  <si>
    <t>+N02.HA001</t>
  </si>
  <si>
    <t>+N02.JB001</t>
  </si>
  <si>
    <t>+N02.LB001</t>
  </si>
  <si>
    <t>Main supply 400 A</t>
  </si>
  <si>
    <t>+N02.PB001</t>
  </si>
  <si>
    <t>=04+HMC.MS</t>
  </si>
  <si>
    <t>+HMC.CM</t>
  </si>
  <si>
    <t>Supplying ARP 2</t>
  </si>
  <si>
    <t>Supplying Pyrotek</t>
  </si>
  <si>
    <t>Casting Line</t>
  </si>
  <si>
    <t>Casting line main supply</t>
  </si>
  <si>
    <t>Casting line casting machine</t>
  </si>
  <si>
    <t>Casting line</t>
  </si>
  <si>
    <t>G1"</t>
  </si>
  <si>
    <t>X4</t>
  </si>
  <si>
    <t>1200 - 1500</t>
  </si>
  <si>
    <t>20-50</t>
  </si>
  <si>
    <t>out-Ø 114,3</t>
  </si>
  <si>
    <t>20 - 235</t>
  </si>
  <si>
    <t>20 - 65</t>
  </si>
  <si>
    <t>2 - 8</t>
  </si>
  <si>
    <t>max. ~740</t>
  </si>
  <si>
    <t>30 - 100</t>
  </si>
  <si>
    <t>2,5 - 5</t>
  </si>
  <si>
    <t>/</t>
  </si>
  <si>
    <t>0 - 5</t>
  </si>
  <si>
    <t>2 - 3</t>
  </si>
  <si>
    <t>8 - 10</t>
  </si>
  <si>
    <t>AIB</t>
  </si>
  <si>
    <t>1,9 - 2,1</t>
  </si>
  <si>
    <t>Spare</t>
  </si>
  <si>
    <t>Supplying Dynamic Concept</t>
  </si>
  <si>
    <t>Supplying +HMC.AS (UPS)</t>
  </si>
  <si>
    <t>Supplying ARP 1</t>
  </si>
  <si>
    <t>Supplying +HCS.CS Casting system</t>
  </si>
  <si>
    <t>Supplying =04+HMC.MS Casting Line</t>
  </si>
  <si>
    <r>
      <t xml:space="preserve">X [mm]
</t>
    </r>
    <r>
      <rPr>
        <sz val="11"/>
        <color theme="1"/>
        <rFont val="Calibri Light"/>
        <family val="2"/>
        <scheme val="major"/>
      </rPr>
      <t>(from Ref. point AIB)</t>
    </r>
  </si>
  <si>
    <r>
      <t xml:space="preserve">Y [mm]
</t>
    </r>
    <r>
      <rPr>
        <sz val="11"/>
        <color theme="1"/>
        <rFont val="Calibri Light"/>
        <family val="2"/>
        <scheme val="major"/>
      </rPr>
      <t>(from Ref. point AIB)</t>
    </r>
  </si>
  <si>
    <r>
      <t xml:space="preserve">Z [mm]
</t>
    </r>
    <r>
      <rPr>
        <sz val="11"/>
        <color theme="1"/>
        <rFont val="Calibri Light"/>
        <family val="2"/>
        <scheme val="major"/>
      </rPr>
      <t>(from shop floor +-0)</t>
    </r>
  </si>
  <si>
    <t>input B --&gt; T</t>
  </si>
  <si>
    <t>Abbreviations used
 for direction</t>
  </si>
  <si>
    <t>North</t>
  </si>
  <si>
    <t>N</t>
  </si>
  <si>
    <t>South</t>
  </si>
  <si>
    <t>S</t>
  </si>
  <si>
    <t>East</t>
  </si>
  <si>
    <t>E</t>
  </si>
  <si>
    <t>West</t>
  </si>
  <si>
    <t>W</t>
  </si>
  <si>
    <t>Top</t>
  </si>
  <si>
    <t>T</t>
  </si>
  <si>
    <t>Bottom</t>
  </si>
  <si>
    <t>B</t>
  </si>
  <si>
    <t>input T --&gt; B</t>
  </si>
  <si>
    <t>input N --&gt; S</t>
  </si>
  <si>
    <t>connection point in gas mixing room for process gas line to plant - to A11 (leak test before installation works by AIB)
material of pipeline: according to national standards
suggestion: stainless steel A4 (1.4571)</t>
  </si>
  <si>
    <t>connection point at plant for process gas line - from A10
(leak test before installation works by AIB)
material of pipeline: according to national standards
suggestion: stainless steel A4 (1.4571)</t>
  </si>
  <si>
    <t>sugg. G 3/4"</t>
  </si>
  <si>
    <t>sugg. G 1"</t>
  </si>
  <si>
    <t>input S --&gt; N</t>
  </si>
  <si>
    <t>0 - 0,46</t>
  </si>
  <si>
    <t>Chlorine
Purity:   99.5% high purity grade chlorine with less than 100 ppm of moisture (a dew point of less than -44°F or -42°C) with a minimum check temperature of 40°F (4.5°C)</t>
  </si>
  <si>
    <t>t.b.def.
(positioned in gas mixingroom)</t>
  </si>
  <si>
    <t>1 - 105</t>
  </si>
  <si>
    <t>AIB No.</t>
  </si>
  <si>
    <t>103H01</t>
  </si>
  <si>
    <t>DN 100 / PN 16
EN1091-1 - 1.4571</t>
  </si>
  <si>
    <t>DN 65 / PN 16
EN101-1 - 1.4571</t>
  </si>
  <si>
    <t>103H02</t>
  </si>
  <si>
    <t>103H04</t>
  </si>
  <si>
    <t>103H05</t>
  </si>
  <si>
    <t>107H02</t>
  </si>
  <si>
    <t>107H03</t>
  </si>
  <si>
    <t>220H01</t>
  </si>
  <si>
    <t>221H01</t>
  </si>
  <si>
    <t>222H01</t>
  </si>
  <si>
    <t>223H01</t>
  </si>
  <si>
    <t>224H01</t>
  </si>
  <si>
    <t>225H01</t>
  </si>
  <si>
    <t>223H02</t>
  </si>
  <si>
    <t>226H01</t>
  </si>
  <si>
    <t>Coupling agent drainage</t>
  </si>
  <si>
    <t>224H02</t>
  </si>
  <si>
    <t>225H02</t>
  </si>
  <si>
    <t>224H03</t>
  </si>
  <si>
    <t>225H03</t>
  </si>
  <si>
    <t>302H01</t>
  </si>
  <si>
    <t>302H02</t>
  </si>
  <si>
    <t>810H01</t>
  </si>
  <si>
    <t>811H01</t>
  </si>
  <si>
    <t>401H01</t>
  </si>
  <si>
    <t>451H01</t>
  </si>
  <si>
    <t>461H01</t>
  </si>
  <si>
    <t>462H01</t>
  </si>
  <si>
    <t>4 x 3x240</t>
  </si>
  <si>
    <t>3 x 3x240</t>
  </si>
  <si>
    <t>4 x 1x120</t>
  </si>
  <si>
    <t>3 x 1x120</t>
  </si>
  <si>
    <t>3 cables (1-AYKY 3x240 + 120) aluminium</t>
  </si>
  <si>
    <t>Distributing 4 x 160 A, 3 x 250 A, 2 x 400 A
4 cables (1-AYKY 3x240 + 120) aluminium</t>
  </si>
  <si>
    <t>C11</t>
  </si>
  <si>
    <t>ZIC
ZIC
ZIC
VIT             ZIM
VIT
VIT
VIT
VIT
VIT
ZIC
VIT
VIT
VIT
VIT
VIT
VIT
VIT
ZIC
VIT</t>
  </si>
  <si>
    <t>01.12.2024
15.12.2024
15.12.2024
15.01.2025 24.02.2025
25.02.2025
25.02.2025
13.03.2025
13.03.2025
14.03.2025
21.03.2025
24.03.2025
24.03.2025
24.03.2025
24.03.2025
2403.2025
26.03.2025
26.03.2025
28.03.2025
31.03.2025</t>
  </si>
  <si>
    <t>correcting ARP data
Extending HPI Main supply cabinet and its distribution
correcting current supply CD according data of first offer
added evaporation of cooling water                                                                                                                             changed BLT water TOP´s to 3 bar (W5, W8, W10), added BLT cooling water backflow (W6, W9, W11)
eliminated TOP C4 casting machine
changed TOP C1 to whole casting line
TOP X3 - will be blown into the building
added TOP X4 - exhaust air compressor chip suction system
changed values into ranges
hiding old electrical top's
added coordinates infos to all TOP's
directions for connection changed to AIB specs.
data changes at A10 + A11
changed direction at G1 &amp; C8 &amp; C9 &amp; C10
refined degasser gas supply Argon + Chlorine + gas supply DC
added AIB TOP ID
changed standards of pipes
adding cable type of electrical supply EH, EB according AIB_HPI_M037
added C11</t>
  </si>
  <si>
    <t>no connection
free blowing out
input B --&gt; T</t>
  </si>
  <si>
    <t>no connection
free blowing out
input W --&gt; E</t>
  </si>
  <si>
    <t>TOP flange located in a height of ~4900mm above floor
incl. 90° bow for free blow out into hall
total pressure increase: 11.312Pa
static pressure increase: 10.844Pa
sound pressure level at TOP: 45-50dB(A)</t>
  </si>
  <si>
    <t>Chip suction (central) vacuum compressor</t>
  </si>
  <si>
    <t xml:space="preserve">will be blown out diffusely into hall
incl. Installed silencer
</t>
  </si>
  <si>
    <t>X5</t>
  </si>
  <si>
    <t>Filter unit peeling machine</t>
  </si>
  <si>
    <t>Packing</t>
  </si>
  <si>
    <t>20 - 40</t>
  </si>
  <si>
    <t>0 or 3</t>
  </si>
  <si>
    <t>0 or 1,2</t>
  </si>
  <si>
    <t>5000 - 6000</t>
  </si>
  <si>
    <t>40-50</t>
  </si>
  <si>
    <t>-</t>
  </si>
  <si>
    <t>2 - 2,5</t>
  </si>
  <si>
    <t>0 - 2</t>
  </si>
  <si>
    <t>VIT
VIT</t>
  </si>
  <si>
    <t>23.04.2025
29.04.2025</t>
  </si>
  <si>
    <t>added detail infos for degasser exhaust
W1 cooling water diagramm revisioned</t>
  </si>
  <si>
    <t>EH2</t>
  </si>
  <si>
    <t>EB2</t>
  </si>
  <si>
    <t>Light and socket of casting line</t>
  </si>
  <si>
    <t>Light and socket of ultasonic and peeling area</t>
  </si>
  <si>
    <r>
      <t>230VAC/50Hz/1Φ/</t>
    </r>
    <r>
      <rPr>
        <b/>
        <sz val="11"/>
        <rFont val="Calibri Light"/>
        <family val="2"/>
        <scheme val="major"/>
      </rPr>
      <t>2W+GND</t>
    </r>
  </si>
  <si>
    <t>3/PEN</t>
  </si>
  <si>
    <r>
      <t>400Y/230VAC/50Hz/3Φ/</t>
    </r>
    <r>
      <rPr>
        <b/>
        <sz val="11"/>
        <rFont val="Calibri Light"/>
        <family val="2"/>
        <scheme val="major"/>
      </rPr>
      <t>3W+GND</t>
    </r>
  </si>
  <si>
    <t>L+N+PE</t>
  </si>
  <si>
    <t>for more details: PID 390-14-00-01-REV-C
cooling water pipelines out of stainless steel
steady state casting: ~10-20 ltr/h more preflow than backflow because of evaporation (refilling at water plant)</t>
  </si>
  <si>
    <t>E91</t>
  </si>
  <si>
    <t>E92</t>
  </si>
  <si>
    <t>E93</t>
  </si>
  <si>
    <t>E94</t>
  </si>
  <si>
    <t>E95</t>
  </si>
  <si>
    <t>E96</t>
  </si>
  <si>
    <t>E97</t>
  </si>
  <si>
    <t>400 / 230</t>
  </si>
  <si>
    <t>E98</t>
  </si>
  <si>
    <t>C91</t>
  </si>
  <si>
    <t>C92</t>
  </si>
  <si>
    <t>C93</t>
  </si>
  <si>
    <t>3-5</t>
  </si>
  <si>
    <t>1-50</t>
  </si>
  <si>
    <t>HPI suggestion for TOP's E91 - E98:
installing on each point typical socket distributor
1x 400 VAC/32A
1x 400 VAC/16A
3-5x 230 VAC/13A</t>
  </si>
  <si>
    <t>HPI suggestion for TOP's C91 - C93:
installing on each point compressed air hose reel
hose length ~10m incl. compressed air quick coupling</t>
  </si>
  <si>
    <t>5 - 405</t>
  </si>
  <si>
    <t>gas pressure at TOP point from 1bar will be reduced to 30-60mbar on the pressure regulation line</t>
  </si>
  <si>
    <t>150-200</t>
  </si>
  <si>
    <t>0 - 16</t>
  </si>
  <si>
    <t>7,5 Nm³/h for each filterbox preheating unit
280.000 BTU/h --&gt; 80kW
gas pressure at TOP point from 1bar will be reduced to 150-200mbar on the gas pressure regulation line</t>
  </si>
  <si>
    <t>electrical top of 230 VAC for light and socket added - AIB request
correcting power supply of 400 VAC from PE + N to PEN
C11 changed needed pressure
W1 changed revision of PID
E91 - E98 added mouldshop electric
C91 - C93 added mouldshop compressed air
W90 &amp; W91 - added position information mouldshop water (suggestion)
A1 - eliminated chlorine gas TOP
several changes due to AIB media pressures</t>
  </si>
  <si>
    <t>ZIC 
ZIC
VIT
VIT
VIT
VIT
VIT
VIT
VIT</t>
  </si>
  <si>
    <t>02.06.2025
02.06.2025
03.06.2025
01.07.2025
28.07.2025
28.07.2025
28.07.2025
28.07.2025
28.07.2025</t>
  </si>
  <si>
    <t>A20</t>
  </si>
  <si>
    <t>A21</t>
  </si>
  <si>
    <t>SNIF process gas line entry point- for nozzle (rotor)</t>
  </si>
  <si>
    <t>SNIF process gas line exit point- for nozzle (rotor)</t>
  </si>
  <si>
    <t>1/2" - NPT</t>
  </si>
  <si>
    <t>up to customer
suggestion: 3/4"</t>
  </si>
  <si>
    <t>up to customer
suggestion: 1/2" or 3/4"</t>
  </si>
  <si>
    <t>Pipe size</t>
  </si>
  <si>
    <t>SNIF process gas line entry point- for nozzle idle</t>
  </si>
  <si>
    <t>SNIF process gas line exit point- for nozzle idle</t>
  </si>
  <si>
    <t>0 - 0,5</t>
  </si>
  <si>
    <t>1,9 - 2,2</t>
  </si>
  <si>
    <t>0 - 9,0</t>
  </si>
  <si>
    <t>1,3 - 1,5</t>
  </si>
  <si>
    <t>0,6 - 0,8</t>
  </si>
  <si>
    <t>4,8 - 5,0</t>
  </si>
  <si>
    <t>connection point in gas mixing room for process gas line to plant - to A21 (leak test before installation works by AIB)
material of pipeline: according to national standards
suggestion: stainless steel A4 (1.4571)</t>
  </si>
  <si>
    <t>connection point at plant for process gas line - from A20
(leak test before installation works by AIB)
material of pipeline: according to national standards
suggestion: stainless steel A4 (1.4571)</t>
  </si>
  <si>
    <t>0 - 1,1</t>
  </si>
  <si>
    <t>up to customer
suggestion: 3/4"
pipe size / pipe routing: must be designed to have not more than 0,3bar pressure loss at 14 Nm³/h gas flow at 0,4bar line exit pressure (at A11)
before connecting to equipment - blown with dry nitrogen + pressure check - by AIB
suggested fitting system: Swagelok SST316</t>
  </si>
  <si>
    <t>up to customer
suggestion: 1/2"
pipe size / pipe routing: must be designed to have not more than 0,3bar pressure loss at 14 Nm³/h gas flow at 0,4bar line exit pressure (at A21)
before connecting to equipment - blown with dry nitrogen + pressure check - by AIB
suggested fitting system: Swagelok SST316</t>
  </si>
  <si>
    <t>A2 + A3 changed datas (chlorine elimination)
A4 eliminated (no more chlorine)
A10 + A11 changed flow / pressure datas, added pipe definition
A20+A21 added completely
C6+C8+C9+C10 changed needed pressure</t>
  </si>
  <si>
    <t>VIT
VIT
VIT
VIT
VIT</t>
  </si>
  <si>
    <t xml:space="preserve">06.08.2025
06.08.2025
06.08.2025
06.08.2025
19.08.2025 </t>
  </si>
  <si>
    <t>desired pressure 6-8bar</t>
  </si>
  <si>
    <t>DN 100 - 1.4301
inner-Ø= 108,5mm
out-Ø= 230mm
holes-Ø= 190,5mm
hole-Ø= 19mm
n-holes= 8</t>
  </si>
  <si>
    <t>Composition of exhaust air: depends on lot of factors (ambient air + process gas mix / amount)
composition: max. 10Nm³/h of process gas (Ar) + traces of HCL (depending on degassing process) + ambient air
temperature of exhaust gas: depending mostly on ambient air temp. (main part of the exhaust gas) .. max. 120°C
static pressure increase: 5000-6000 Pa 
suggested piping material: 1.4301 /// AISI SAE 304</t>
  </si>
  <si>
    <t>G 1"</t>
  </si>
  <si>
    <t>A2 + A3 added max. supply pressure
X1 added position informations + connection
G2 changed connection size</t>
  </si>
  <si>
    <t>11.09.2025
15.09.2025
15.09.2025</t>
  </si>
  <si>
    <t xml:space="preserve">Argon (4.0 or 4.6)
Purity:   99.996% pure with less than 3 ppm of moisture (a dew point of less than -92°F or -69°C) and less than 5 ppm of oxygen
max. 10bar of supply pressure at TOP
Argon pressure at TOP (12bar) will be reduced to working pressure (Swagelok pressure reducer will be supplied by HPI - installation by AIB - thread connection pressure reducer 1/2" NPT female) </t>
  </si>
  <si>
    <t xml:space="preserve">Argon (4.0 or 4.6)
Purity:   99.996% pure with less than 3 ppm of moisture (a dew point of less than -92°F or -69°C) and less than 5 ppm of oxygen
max. 7bar of supply pressure at TOP
(Swagelok pressure reducer will be supplied by HPI - installation by AIB - thread connection pressure reducer 1/4" NPT female) </t>
  </si>
  <si>
    <t>REV 7 --- xx.xx.2025</t>
  </si>
  <si>
    <t>Adding electrical connection points for AIB supplied cables</t>
  </si>
  <si>
    <t>ZIC</t>
  </si>
  <si>
    <t>3G2,5</t>
  </si>
  <si>
    <t>Fibre optic multimode</t>
  </si>
  <si>
    <t>EP10</t>
  </si>
  <si>
    <t>EP21</t>
  </si>
  <si>
    <t>EP20</t>
  </si>
  <si>
    <t>EP11</t>
  </si>
  <si>
    <t>NA</t>
  </si>
  <si>
    <t>Communication cable to remote station inert gas panel</t>
  </si>
  <si>
    <t>Power supply receiving on Pyrotek inert gas panel</t>
  </si>
  <si>
    <t>Power supply for Pyrotek inert gas panel</t>
  </si>
  <si>
    <t>EB3</t>
  </si>
  <si>
    <t>Position of inert gas panel is not clear, therefore position is not available</t>
  </si>
  <si>
    <t>Bültmann cameras to AIB monitor</t>
  </si>
  <si>
    <t>HPI cameras to AIB monitor</t>
  </si>
  <si>
    <t>Communication Sybas</t>
  </si>
  <si>
    <t>Communication line overall HMI</t>
  </si>
  <si>
    <t>Patch cable</t>
  </si>
  <si>
    <t>3G4</t>
  </si>
  <si>
    <t>Fibre optic multi mode</t>
  </si>
  <si>
    <t>EH3</t>
  </si>
  <si>
    <t>Communication line PN/PN coupler to water system</t>
  </si>
  <si>
    <t>Power supply PN/PN coupler from water system</t>
  </si>
  <si>
    <t>Power supply PN/PN coupler to Insertec furnace</t>
  </si>
  <si>
    <t>Communication line PN/PN coupler to Insertec furnace</t>
  </si>
  <si>
    <t>2nd line for redundancy</t>
  </si>
  <si>
    <t>EH4</t>
  </si>
  <si>
    <t>EH5</t>
  </si>
  <si>
    <t>EH6</t>
  </si>
  <si>
    <t>EH7</t>
  </si>
  <si>
    <t>EH8</t>
  </si>
  <si>
    <t>EH9</t>
  </si>
  <si>
    <t>EH10</t>
  </si>
  <si>
    <t>EH11</t>
  </si>
  <si>
    <t>Internet communication Remote access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</si>
</sst>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5">
    <font>
      <sz val="11"/>
      <color theme="1"/>
      <name val="Calibri"/>
      <charset val="134"/>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Arial"/>
      <family val="2"/>
    </font>
    <font>
      <sz val="9"/>
      <name val="Calibri"/>
      <family val="3"/>
      <charset val="134"/>
      <scheme val="minor"/>
    </font>
    <font>
      <b/>
      <sz val="11"/>
      <name val="Calibri Light"/>
      <family val="2"/>
      <scheme val="major"/>
    </font>
    <font>
      <sz val="11"/>
      <color theme="1"/>
      <name val="Calibri Light"/>
      <family val="2"/>
      <scheme val="major"/>
    </font>
    <font>
      <sz val="11"/>
      <name val="Calibri Light"/>
      <family val="2"/>
      <scheme val="major"/>
    </font>
    <font>
      <sz val="11"/>
      <name val="Arial"/>
      <family val="2"/>
    </font>
    <font>
      <sz val="11"/>
      <color rgb="FF000000"/>
      <name val="Calibri"/>
      <family val="2"/>
    </font>
    <font>
      <sz val="11"/>
      <name val="Calibri Light"/>
      <family val="2"/>
      <charset val="1"/>
    </font>
    <font>
      <b/>
      <sz val="11"/>
      <color theme="1"/>
      <name val="Calibri"/>
      <family val="2"/>
      <scheme val="minor"/>
    </font>
    <font>
      <b/>
      <sz val="11"/>
      <color theme="1"/>
      <name val="Calibri Light"/>
      <family val="2"/>
      <scheme val="major"/>
    </font>
    <font>
      <strike/>
      <sz val="11"/>
      <name val="Calibri Light"/>
      <family val="2"/>
      <scheme val="major"/>
    </font>
    <font>
      <sz val="8"/>
      <name val="Calibri"/>
      <family val="2"/>
      <scheme val="minor"/>
    </font>
    <font>
      <b/>
      <i/>
      <sz val="16"/>
      <name val="Calibri Light"/>
      <family val="2"/>
      <scheme val="major"/>
    </font>
    <font>
      <i/>
      <sz val="16"/>
      <name val="Arial"/>
      <family val="2"/>
    </font>
    <font>
      <b/>
      <i/>
      <sz val="16"/>
      <color theme="5"/>
      <name val="Calibri Light"/>
      <family val="2"/>
      <scheme val="major"/>
    </font>
    <font>
      <i/>
      <sz val="16"/>
      <name val="Calibri Light"/>
      <family val="2"/>
      <scheme val="major"/>
    </font>
    <font>
      <b/>
      <sz val="20"/>
      <color theme="1"/>
      <name val="Calibri Light"/>
      <family val="2"/>
      <scheme val="major"/>
    </font>
    <font>
      <sz val="9"/>
      <color indexed="81"/>
      <name val="Tahoma"/>
      <family val="2"/>
    </font>
    <font>
      <b/>
      <sz val="9"/>
      <color indexed="81"/>
      <name val="Tahoma"/>
      <family val="2"/>
    </font>
    <font>
      <sz val="11"/>
      <color rgb="FF00B050"/>
      <name val="Calibri Light"/>
      <family val="2"/>
      <scheme val="major"/>
    </font>
    <font>
      <b/>
      <strike/>
      <sz val="11"/>
      <name val="Calibri Light"/>
      <family val="2"/>
      <scheme val="major"/>
    </font>
    <font>
      <sz val="11"/>
      <color theme="1"/>
      <name val="Calibri"/>
      <family val="2"/>
    </font>
    <font>
      <sz val="11"/>
      <name val="Calibri"/>
      <family val="2"/>
      <scheme val="minor"/>
    </font>
    <font>
      <sz val="9"/>
      <color indexed="81"/>
      <name val="Tahoma"/>
      <charset val="1"/>
    </font>
    <font>
      <b/>
      <sz val="9"/>
      <color indexed="81"/>
      <name val="Tahoma"/>
      <charset val="1"/>
    </font>
  </fonts>
  <fills count="9">
    <fill>
      <patternFill patternType="none"/>
    </fill>
    <fill>
      <patternFill patternType="gray125"/>
    </fill>
    <fill>
      <patternFill patternType="solid">
        <fgColor rgb="FFFFFF00"/>
        <bgColor indexed="64"/>
      </patternFill>
    </fill>
    <fill>
      <patternFill patternType="solid">
        <fgColor rgb="FF92D050"/>
        <bgColor indexed="64"/>
      </patternFill>
    </fill>
    <fill>
      <patternFill patternType="solid">
        <fgColor theme="4" tint="0.59999389629810485"/>
        <bgColor indexed="64"/>
      </patternFill>
    </fill>
    <fill>
      <patternFill patternType="solid">
        <fgColor theme="7" tint="0.59999389629810485"/>
        <bgColor indexed="64"/>
      </patternFill>
    </fill>
    <fill>
      <patternFill patternType="solid">
        <fgColor theme="5" tint="0.59999389629810485"/>
        <bgColor indexed="64"/>
      </patternFill>
    </fill>
    <fill>
      <patternFill patternType="solid">
        <fgColor theme="4"/>
        <bgColor indexed="64"/>
      </patternFill>
    </fill>
    <fill>
      <patternFill patternType="solid">
        <fgColor theme="5"/>
        <bgColor indexed="64"/>
      </patternFill>
    </fill>
  </fills>
  <borders count="44">
    <border>
      <left/>
      <right/>
      <top/>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medium">
        <color auto="1"/>
      </right>
      <top style="thin">
        <color auto="1"/>
      </top>
      <bottom style="thin">
        <color auto="1"/>
      </bottom>
      <diagonal/>
    </border>
    <border>
      <left style="thin">
        <color auto="1"/>
      </left>
      <right style="thin">
        <color auto="1"/>
      </right>
      <top/>
      <bottom style="thin">
        <color auto="1"/>
      </bottom>
      <diagonal/>
    </border>
    <border>
      <left style="medium">
        <color auto="1"/>
      </left>
      <right style="thin">
        <color auto="1"/>
      </right>
      <top style="thin">
        <color auto="1"/>
      </top>
      <bottom/>
      <diagonal/>
    </border>
    <border>
      <left style="thin">
        <color auto="1"/>
      </left>
      <right style="medium">
        <color auto="1"/>
      </right>
      <top style="thin">
        <color auto="1"/>
      </top>
      <bottom/>
      <diagonal/>
    </border>
    <border>
      <left style="thin">
        <color auto="1"/>
      </left>
      <right style="medium">
        <color auto="1"/>
      </right>
      <top/>
      <bottom style="thin">
        <color auto="1"/>
      </bottom>
      <diagonal/>
    </border>
    <border>
      <left style="medium">
        <color auto="1"/>
      </left>
      <right style="thin">
        <color auto="1"/>
      </right>
      <top style="thin">
        <color auto="1"/>
      </top>
      <bottom style="medium">
        <color auto="1"/>
      </bottom>
      <diagonal/>
    </border>
    <border>
      <left style="thin">
        <color auto="1"/>
      </left>
      <right/>
      <top style="thin">
        <color auto="1"/>
      </top>
      <bottom style="medium">
        <color auto="1"/>
      </bottom>
      <diagonal/>
    </border>
    <border>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medium">
        <color auto="1"/>
      </left>
      <right style="thin">
        <color auto="1"/>
      </right>
      <top/>
      <bottom style="medium">
        <color auto="1"/>
      </bottom>
      <diagonal/>
    </border>
    <border>
      <left style="thin">
        <color auto="1"/>
      </left>
      <right style="thin">
        <color auto="1"/>
      </right>
      <top/>
      <bottom style="medium">
        <color auto="1"/>
      </bottom>
      <diagonal/>
    </border>
    <border>
      <left style="thin">
        <color auto="1"/>
      </left>
      <right/>
      <top style="thin">
        <color auto="1"/>
      </top>
      <bottom style="thin">
        <color auto="1"/>
      </bottom>
      <diagonal/>
    </border>
    <border>
      <left style="thin">
        <color auto="1"/>
      </left>
      <right/>
      <top style="thin">
        <color auto="1"/>
      </top>
      <bottom/>
      <diagonal/>
    </border>
    <border>
      <left style="thin">
        <color auto="1"/>
      </left>
      <right/>
      <top/>
      <bottom style="medium">
        <color auto="1"/>
      </bottom>
      <diagonal/>
    </border>
    <border>
      <left/>
      <right style="thin">
        <color auto="1"/>
      </right>
      <top style="medium">
        <color auto="1"/>
      </top>
      <bottom style="medium">
        <color auto="1"/>
      </bottom>
      <diagonal/>
    </border>
    <border>
      <left/>
      <right style="thin">
        <color auto="1"/>
      </right>
      <top style="thin">
        <color auto="1"/>
      </top>
      <bottom style="thin">
        <color auto="1"/>
      </bottom>
      <diagonal/>
    </border>
    <border>
      <left/>
      <right style="thin">
        <color auto="1"/>
      </right>
      <top style="thin">
        <color auto="1"/>
      </top>
      <bottom/>
      <diagonal/>
    </border>
    <border>
      <left/>
      <right style="thin">
        <color auto="1"/>
      </right>
      <top/>
      <bottom style="thin">
        <color auto="1"/>
      </bottom>
      <diagonal/>
    </border>
    <border>
      <left/>
      <right/>
      <top style="thin">
        <color auto="1"/>
      </top>
      <bottom style="medium">
        <color auto="1"/>
      </bottom>
      <diagonal/>
    </border>
    <border>
      <left/>
      <right/>
      <top/>
      <bottom style="medium">
        <color auto="1"/>
      </bottom>
      <diagonal/>
    </border>
    <border>
      <left/>
      <right/>
      <top style="thin">
        <color auto="1"/>
      </top>
      <bottom style="thin">
        <color auto="1"/>
      </bottom>
      <diagonal/>
    </border>
    <border>
      <left style="thin">
        <color auto="1"/>
      </left>
      <right style="medium">
        <color auto="1"/>
      </right>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thin">
        <color auto="1"/>
      </right>
      <top/>
      <bottom/>
      <diagonal/>
    </border>
    <border>
      <left/>
      <right/>
      <top style="thin">
        <color auto="1"/>
      </top>
      <bottom/>
      <diagonal/>
    </border>
    <border>
      <left style="thin">
        <color auto="1"/>
      </left>
      <right/>
      <top style="medium">
        <color auto="1"/>
      </top>
      <bottom style="thin">
        <color auto="1"/>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auto="1"/>
      </left>
      <right/>
      <top style="medium">
        <color auto="1"/>
      </top>
      <bottom style="medium">
        <color auto="1"/>
      </bottom>
      <diagonal/>
    </border>
    <border>
      <left/>
      <right style="medium">
        <color auto="1"/>
      </right>
      <top style="medium">
        <color auto="1"/>
      </top>
      <bottom style="medium">
        <color auto="1"/>
      </bottom>
      <diagonal/>
    </border>
    <border>
      <left/>
      <right style="thin">
        <color auto="1"/>
      </right>
      <top style="medium">
        <color auto="1"/>
      </top>
      <bottom style="thin">
        <color auto="1"/>
      </bottom>
      <diagonal/>
    </border>
    <border>
      <left style="medium">
        <color auto="1"/>
      </left>
      <right/>
      <top style="thin">
        <color auto="1"/>
      </top>
      <bottom style="thin">
        <color auto="1"/>
      </bottom>
      <diagonal/>
    </border>
    <border>
      <left style="medium">
        <color auto="1"/>
      </left>
      <right/>
      <top style="thin">
        <color auto="1"/>
      </top>
      <bottom/>
      <diagonal/>
    </border>
    <border>
      <left style="thin">
        <color auto="1"/>
      </left>
      <right style="medium">
        <color auto="1"/>
      </right>
      <top/>
      <bottom/>
      <diagonal/>
    </border>
    <border>
      <left style="thin">
        <color auto="1"/>
      </left>
      <right/>
      <top/>
      <bottom style="thin">
        <color auto="1"/>
      </bottom>
      <diagonal/>
    </border>
  </borders>
  <cellStyleXfs count="2">
    <xf numFmtId="0" fontId="0" fillId="0" borderId="0">
      <alignment vertical="center"/>
    </xf>
    <xf numFmtId="0" fontId="26" fillId="0" borderId="0">
      <alignment vertical="center"/>
    </xf>
  </cellStyleXfs>
  <cellXfs count="291">
    <xf numFmtId="0" fontId="0" fillId="0" borderId="0" xfId="0">
      <alignment vertical="center"/>
    </xf>
    <xf numFmtId="0" fontId="28" fillId="0" borderId="0" xfId="0" applyFont="1">
      <alignment vertical="center"/>
    </xf>
    <xf numFmtId="0" fontId="19" fillId="3" borderId="5" xfId="0" applyFont="1" applyFill="1" applyBorder="1">
      <alignment vertical="center"/>
    </xf>
    <xf numFmtId="0" fontId="19" fillId="4" borderId="5" xfId="0" applyFont="1" applyFill="1" applyBorder="1">
      <alignment vertical="center"/>
    </xf>
    <xf numFmtId="0" fontId="18" fillId="0" borderId="5" xfId="0" applyFont="1" applyBorder="1">
      <alignment vertical="center"/>
    </xf>
    <xf numFmtId="0" fontId="18" fillId="0" borderId="19" xfId="0" applyFont="1" applyBorder="1">
      <alignment vertical="center"/>
    </xf>
    <xf numFmtId="0" fontId="18" fillId="0" borderId="5" xfId="0" applyFont="1" applyBorder="1" applyAlignment="1">
      <alignment horizontal="center" vertical="center"/>
    </xf>
    <xf numFmtId="0" fontId="0" fillId="4" borderId="5" xfId="0" applyFill="1" applyBorder="1" applyAlignment="1">
      <alignment horizontal="center" vertical="center"/>
    </xf>
    <xf numFmtId="0" fontId="18" fillId="2" borderId="5" xfId="0" applyFont="1" applyFill="1" applyBorder="1">
      <alignment vertical="center"/>
    </xf>
    <xf numFmtId="14" fontId="0" fillId="3" borderId="5" xfId="0" applyNumberFormat="1" applyFill="1" applyBorder="1" applyAlignment="1">
      <alignment horizontal="center" vertical="center"/>
    </xf>
    <xf numFmtId="0" fontId="19" fillId="5" borderId="5" xfId="0" applyFont="1" applyFill="1" applyBorder="1">
      <alignment vertical="center"/>
    </xf>
    <xf numFmtId="0" fontId="0" fillId="5" borderId="5" xfId="0" applyFill="1" applyBorder="1" applyAlignment="1">
      <alignment horizontal="center" vertical="center"/>
    </xf>
    <xf numFmtId="0" fontId="19" fillId="0" borderId="5" xfId="0" applyFont="1" applyBorder="1">
      <alignment vertical="center"/>
    </xf>
    <xf numFmtId="0" fontId="0" fillId="0" borderId="5" xfId="0" applyBorder="1" applyAlignment="1">
      <alignment horizontal="center" vertical="center"/>
    </xf>
    <xf numFmtId="14" fontId="0" fillId="4" borderId="5" xfId="0" applyNumberFormat="1" applyFill="1" applyBorder="1" applyAlignment="1">
      <alignment horizontal="center" vertical="center"/>
    </xf>
    <xf numFmtId="14" fontId="0" fillId="5" borderId="5" xfId="0" applyNumberFormat="1" applyFill="1" applyBorder="1" applyAlignment="1">
      <alignment horizontal="center" vertical="center"/>
    </xf>
    <xf numFmtId="0" fontId="17" fillId="0" borderId="5" xfId="0" applyFont="1" applyBorder="1" applyAlignment="1">
      <alignment horizontal="center" vertical="center"/>
    </xf>
    <xf numFmtId="0" fontId="17" fillId="0" borderId="0" xfId="0" applyFont="1">
      <alignment vertical="center"/>
    </xf>
    <xf numFmtId="0" fontId="16" fillId="0" borderId="19" xfId="0" applyFont="1" applyBorder="1">
      <alignment vertical="center"/>
    </xf>
    <xf numFmtId="0" fontId="14" fillId="0" borderId="5" xfId="0" applyFont="1" applyBorder="1">
      <alignment vertical="center"/>
    </xf>
    <xf numFmtId="0" fontId="13" fillId="0" borderId="5" xfId="0" applyFont="1" applyBorder="1" applyAlignment="1">
      <alignment horizontal="center" vertical="center"/>
    </xf>
    <xf numFmtId="14" fontId="18" fillId="0" borderId="5" xfId="0" applyNumberFormat="1" applyFont="1" applyBorder="1" applyAlignment="1">
      <alignment horizontal="center" vertical="center"/>
    </xf>
    <xf numFmtId="0" fontId="20" fillId="0" borderId="0" xfId="0" applyFont="1">
      <alignment vertical="center"/>
    </xf>
    <xf numFmtId="0" fontId="20" fillId="0" borderId="0" xfId="0" applyFont="1" applyAlignment="1">
      <alignment horizontal="center" vertical="center"/>
    </xf>
    <xf numFmtId="0" fontId="33" fillId="0" borderId="0" xfId="0" applyFont="1">
      <alignment vertical="center"/>
    </xf>
    <xf numFmtId="0" fontId="29" fillId="0" borderId="5" xfId="0" applyFont="1" applyBorder="1" applyAlignment="1">
      <alignment horizontal="center" vertical="center"/>
    </xf>
    <xf numFmtId="0" fontId="29" fillId="0" borderId="19" xfId="0" applyFont="1" applyBorder="1" applyAlignment="1">
      <alignment horizontal="center" vertical="center"/>
    </xf>
    <xf numFmtId="0" fontId="29" fillId="0" borderId="19" xfId="0" applyFont="1" applyBorder="1" applyAlignment="1">
      <alignment horizontal="center" vertical="center" wrapText="1"/>
    </xf>
    <xf numFmtId="0" fontId="24" fillId="0" borderId="9" xfId="0" applyFont="1" applyBorder="1" applyAlignment="1">
      <alignment horizontal="center" vertical="center"/>
    </xf>
    <xf numFmtId="0" fontId="24" fillId="0" borderId="25" xfId="0" applyFont="1" applyBorder="1" applyAlignment="1">
      <alignment horizontal="center" vertical="center"/>
    </xf>
    <xf numFmtId="0" fontId="24" fillId="0" borderId="20" xfId="0" applyFont="1" applyBorder="1" applyAlignment="1">
      <alignment horizontal="center" vertical="center"/>
    </xf>
    <xf numFmtId="0" fontId="24" fillId="0" borderId="6" xfId="0" applyFont="1" applyBorder="1" applyAlignment="1">
      <alignment horizontal="center" vertical="center"/>
    </xf>
    <xf numFmtId="0" fontId="24" fillId="0" borderId="19" xfId="0" applyFont="1" applyBorder="1" applyAlignment="1">
      <alignment horizontal="center" vertical="center"/>
    </xf>
    <xf numFmtId="0" fontId="24" fillId="0" borderId="5" xfId="0" applyFont="1" applyBorder="1" applyAlignment="1">
      <alignment horizontal="center" vertical="center"/>
    </xf>
    <xf numFmtId="0" fontId="24" fillId="0" borderId="10" xfId="0" applyFont="1" applyBorder="1" applyAlignment="1">
      <alignment horizontal="center" vertical="center"/>
    </xf>
    <xf numFmtId="0" fontId="25" fillId="0" borderId="0" xfId="0" applyFont="1">
      <alignment vertical="center"/>
    </xf>
    <xf numFmtId="0" fontId="24" fillId="0" borderId="12" xfId="0" applyFont="1" applyBorder="1" applyAlignment="1">
      <alignment horizontal="center" vertical="center"/>
    </xf>
    <xf numFmtId="0" fontId="24" fillId="0" borderId="26" xfId="0" applyFont="1" applyBorder="1" applyAlignment="1">
      <alignment horizontal="center" vertical="center"/>
    </xf>
    <xf numFmtId="0" fontId="24" fillId="0" borderId="13" xfId="0" applyFont="1" applyBorder="1" applyAlignment="1">
      <alignment horizontal="center" vertical="center"/>
    </xf>
    <xf numFmtId="0" fontId="24" fillId="0" borderId="15" xfId="0" applyFont="1" applyBorder="1" applyAlignment="1">
      <alignment horizontal="center" vertical="center"/>
    </xf>
    <xf numFmtId="0" fontId="24" fillId="0" borderId="16" xfId="0" applyFont="1" applyBorder="1">
      <alignment vertical="center"/>
    </xf>
    <xf numFmtId="0" fontId="22" fillId="0" borderId="5" xfId="0" applyFont="1" applyBorder="1" applyAlignment="1">
      <alignment horizontal="center" vertical="center"/>
    </xf>
    <xf numFmtId="0" fontId="22" fillId="0" borderId="19" xfId="0" applyFont="1" applyBorder="1" applyAlignment="1">
      <alignment horizontal="center" vertical="center"/>
    </xf>
    <xf numFmtId="0" fontId="24" fillId="0" borderId="4" xfId="0" applyFont="1" applyBorder="1" applyAlignment="1">
      <alignment horizontal="center" vertical="center"/>
    </xf>
    <xf numFmtId="0" fontId="24" fillId="0" borderId="23" xfId="0" applyFont="1" applyBorder="1" applyAlignment="1">
      <alignment horizontal="center" vertical="center"/>
    </xf>
    <xf numFmtId="0" fontId="24" fillId="0" borderId="20" xfId="0" quotePrefix="1" applyFont="1" applyBorder="1" applyAlignment="1">
      <alignment horizontal="center" vertical="center"/>
    </xf>
    <xf numFmtId="0" fontId="30" fillId="0" borderId="10" xfId="0" applyFont="1" applyBorder="1" applyAlignment="1">
      <alignment horizontal="center" vertical="center"/>
    </xf>
    <xf numFmtId="0" fontId="24" fillId="0" borderId="5" xfId="0" quotePrefix="1" applyFont="1" applyBorder="1" applyAlignment="1">
      <alignment horizontal="center" vertical="center"/>
    </xf>
    <xf numFmtId="0" fontId="25" fillId="0" borderId="5" xfId="0" applyFont="1" applyBorder="1" applyAlignment="1">
      <alignment horizontal="center" vertical="center"/>
    </xf>
    <xf numFmtId="0" fontId="24" fillId="0" borderId="7" xfId="0" applyFont="1" applyBorder="1" applyAlignment="1">
      <alignment horizontal="center" vertical="center"/>
    </xf>
    <xf numFmtId="0" fontId="24" fillId="0" borderId="17" xfId="0" applyFont="1" applyBorder="1" applyAlignment="1">
      <alignment horizontal="center" vertical="center"/>
    </xf>
    <xf numFmtId="0" fontId="24" fillId="0" borderId="27" xfId="0" applyFont="1" applyBorder="1" applyAlignment="1">
      <alignment horizontal="center" vertical="center"/>
    </xf>
    <xf numFmtId="0" fontId="24" fillId="0" borderId="21" xfId="0" applyFont="1" applyBorder="1" applyAlignment="1">
      <alignment horizontal="center" vertical="center"/>
    </xf>
    <xf numFmtId="0" fontId="24" fillId="0" borderId="29" xfId="0" applyFont="1" applyBorder="1">
      <alignment vertical="center"/>
    </xf>
    <xf numFmtId="0" fontId="24" fillId="0" borderId="24" xfId="0" applyFont="1" applyBorder="1" applyAlignment="1">
      <alignment horizontal="center" vertical="center"/>
    </xf>
    <xf numFmtId="0" fontId="24" fillId="0" borderId="5" xfId="0" applyFont="1" applyBorder="1" applyAlignment="1">
      <alignment horizontal="center" vertical="center" wrapText="1"/>
    </xf>
    <xf numFmtId="0" fontId="27" fillId="0" borderId="19" xfId="1" applyFont="1" applyBorder="1" applyAlignment="1">
      <alignment horizontal="center" vertical="center"/>
    </xf>
    <xf numFmtId="0" fontId="24" fillId="0" borderId="7" xfId="0" applyFont="1" applyBorder="1" applyAlignment="1">
      <alignment horizontal="center" vertical="center" wrapText="1"/>
    </xf>
    <xf numFmtId="0" fontId="27" fillId="0" borderId="20" xfId="1" applyFont="1" applyBorder="1" applyAlignment="1">
      <alignment horizontal="center" vertical="center"/>
    </xf>
    <xf numFmtId="0" fontId="25" fillId="0" borderId="5" xfId="0" applyFont="1" applyBorder="1">
      <alignment vertical="center"/>
    </xf>
    <xf numFmtId="0" fontId="24" fillId="0" borderId="10" xfId="0" applyFont="1" applyBorder="1" applyAlignment="1">
      <alignment horizontal="left" vertical="center"/>
    </xf>
    <xf numFmtId="0" fontId="22" fillId="0" borderId="28" xfId="0" applyFont="1" applyBorder="1" applyAlignment="1">
      <alignment horizontal="center" vertical="center"/>
    </xf>
    <xf numFmtId="0" fontId="24" fillId="0" borderId="15" xfId="0" applyFont="1" applyBorder="1">
      <alignment vertical="center"/>
    </xf>
    <xf numFmtId="0" fontId="24" fillId="0" borderId="16" xfId="0" applyFont="1" applyBorder="1" applyAlignment="1">
      <alignment horizontal="center" vertical="center"/>
    </xf>
    <xf numFmtId="0" fontId="24" fillId="0" borderId="6" xfId="0" applyFont="1" applyBorder="1">
      <alignment vertical="center"/>
    </xf>
    <xf numFmtId="0" fontId="24" fillId="0" borderId="14" xfId="0" applyFont="1" applyBorder="1" applyAlignment="1">
      <alignment horizontal="center" vertical="center"/>
    </xf>
    <xf numFmtId="0" fontId="12" fillId="0" borderId="5" xfId="0" applyFont="1" applyBorder="1" applyAlignment="1">
      <alignment horizontal="center" vertical="center"/>
    </xf>
    <xf numFmtId="14" fontId="14" fillId="0" borderId="5" xfId="0" applyNumberFormat="1" applyFont="1" applyBorder="1" applyAlignment="1">
      <alignment horizontal="center" vertical="center"/>
    </xf>
    <xf numFmtId="0" fontId="12" fillId="0" borderId="19" xfId="0" applyFont="1" applyBorder="1">
      <alignment vertical="center"/>
    </xf>
    <xf numFmtId="0" fontId="24" fillId="2" borderId="5" xfId="0" applyFont="1" applyFill="1" applyBorder="1" applyAlignment="1">
      <alignment horizontal="center" vertical="center"/>
    </xf>
    <xf numFmtId="0" fontId="24" fillId="2" borderId="19" xfId="0" applyFont="1" applyFill="1" applyBorder="1" applyAlignment="1">
      <alignment horizontal="center" vertical="center"/>
    </xf>
    <xf numFmtId="0" fontId="24" fillId="2" borderId="9" xfId="0" applyFont="1" applyFill="1" applyBorder="1" applyAlignment="1">
      <alignment horizontal="center" vertical="center"/>
    </xf>
    <xf numFmtId="0" fontId="24" fillId="2" borderId="20" xfId="0" applyFont="1" applyFill="1" applyBorder="1" applyAlignment="1">
      <alignment horizontal="center" vertical="center"/>
    </xf>
    <xf numFmtId="0" fontId="24" fillId="2" borderId="6" xfId="0" applyFont="1" applyFill="1" applyBorder="1" applyAlignment="1">
      <alignment horizontal="center" vertical="center"/>
    </xf>
    <xf numFmtId="0" fontId="24" fillId="2" borderId="10" xfId="0" applyFont="1" applyFill="1" applyBorder="1" applyAlignment="1">
      <alignment horizontal="center" vertical="center" wrapText="1"/>
    </xf>
    <xf numFmtId="0" fontId="24" fillId="2" borderId="25" xfId="0" applyFont="1" applyFill="1" applyBorder="1" applyAlignment="1">
      <alignment horizontal="center" vertical="center"/>
    </xf>
    <xf numFmtId="0" fontId="24" fillId="2" borderId="10" xfId="0" applyFont="1" applyFill="1" applyBorder="1" applyAlignment="1">
      <alignment horizontal="center" vertical="center"/>
    </xf>
    <xf numFmtId="0" fontId="30" fillId="0" borderId="9" xfId="0" applyFont="1" applyBorder="1" applyAlignment="1">
      <alignment horizontal="center" vertical="center"/>
    </xf>
    <xf numFmtId="0" fontId="30" fillId="0" borderId="25" xfId="0" applyFont="1" applyBorder="1" applyAlignment="1">
      <alignment horizontal="center" vertical="center"/>
    </xf>
    <xf numFmtId="0" fontId="30" fillId="0" borderId="6" xfId="0" applyFont="1" applyBorder="1" applyAlignment="1">
      <alignment horizontal="center" vertical="center"/>
    </xf>
    <xf numFmtId="0" fontId="30" fillId="0" borderId="20" xfId="0" applyFont="1" applyBorder="1" applyAlignment="1">
      <alignment horizontal="center" vertical="center"/>
    </xf>
    <xf numFmtId="0" fontId="30" fillId="0" borderId="5" xfId="0" applyFont="1" applyBorder="1" applyAlignment="1">
      <alignment horizontal="center" vertical="center"/>
    </xf>
    <xf numFmtId="0" fontId="30" fillId="0" borderId="20" xfId="0" quotePrefix="1" applyFont="1" applyBorder="1" applyAlignment="1">
      <alignment horizontal="center" vertical="center"/>
    </xf>
    <xf numFmtId="0" fontId="30" fillId="0" borderId="23" xfId="0" applyFont="1" applyBorder="1" applyAlignment="1">
      <alignment horizontal="center" vertical="center"/>
    </xf>
    <xf numFmtId="0" fontId="24" fillId="2" borderId="5" xfId="0" applyFont="1" applyFill="1" applyBorder="1" applyAlignment="1">
      <alignment horizontal="center" vertical="center" wrapText="1"/>
    </xf>
    <xf numFmtId="0" fontId="24" fillId="2" borderId="7" xfId="0" applyFont="1" applyFill="1" applyBorder="1" applyAlignment="1">
      <alignment horizontal="center" vertical="center"/>
    </xf>
    <xf numFmtId="0" fontId="24" fillId="2" borderId="5" xfId="0" quotePrefix="1" applyFont="1" applyFill="1" applyBorder="1" applyAlignment="1">
      <alignment horizontal="center" vertical="center"/>
    </xf>
    <xf numFmtId="0" fontId="11" fillId="2" borderId="19" xfId="0" applyFont="1" applyFill="1" applyBorder="1" applyAlignment="1">
      <alignment vertical="center" wrapText="1"/>
    </xf>
    <xf numFmtId="14" fontId="11" fillId="2" borderId="5" xfId="0" applyNumberFormat="1" applyFont="1" applyFill="1" applyBorder="1" applyAlignment="1">
      <alignment horizontal="center" vertical="center" wrapText="1"/>
    </xf>
    <xf numFmtId="0" fontId="11" fillId="2" borderId="5" xfId="0" applyFont="1" applyFill="1" applyBorder="1" applyAlignment="1">
      <alignment horizontal="center" vertical="center" wrapText="1"/>
    </xf>
    <xf numFmtId="0" fontId="11" fillId="2" borderId="5" xfId="0" applyFont="1" applyFill="1" applyBorder="1" applyAlignment="1">
      <alignment horizontal="center" vertical="center"/>
    </xf>
    <xf numFmtId="14" fontId="18" fillId="2" borderId="5" xfId="0" applyNumberFormat="1" applyFont="1" applyFill="1" applyBorder="1" applyAlignment="1">
      <alignment horizontal="center" vertical="center"/>
    </xf>
    <xf numFmtId="0" fontId="24" fillId="3" borderId="5" xfId="0" applyFont="1" applyFill="1" applyBorder="1" applyAlignment="1">
      <alignment horizontal="center" vertical="center"/>
    </xf>
    <xf numFmtId="0" fontId="24" fillId="3" borderId="20" xfId="0" applyFont="1" applyFill="1" applyBorder="1" applyAlignment="1">
      <alignment horizontal="center" vertical="center"/>
    </xf>
    <xf numFmtId="0" fontId="30" fillId="3" borderId="5" xfId="0" applyFont="1" applyFill="1" applyBorder="1" applyAlignment="1">
      <alignment horizontal="center" vertical="center"/>
    </xf>
    <xf numFmtId="0" fontId="30" fillId="3" borderId="20" xfId="0" applyFont="1" applyFill="1" applyBorder="1" applyAlignment="1">
      <alignment horizontal="center" vertical="center"/>
    </xf>
    <xf numFmtId="0" fontId="30" fillId="3" borderId="6" xfId="0" applyFont="1" applyFill="1" applyBorder="1" applyAlignment="1">
      <alignment horizontal="center" vertical="center"/>
    </xf>
    <xf numFmtId="0" fontId="30" fillId="3" borderId="19" xfId="0" applyFont="1" applyFill="1" applyBorder="1" applyAlignment="1">
      <alignment horizontal="center" vertical="center"/>
    </xf>
    <xf numFmtId="0" fontId="24" fillId="3" borderId="10" xfId="0" applyFont="1" applyFill="1" applyBorder="1" applyAlignment="1">
      <alignment horizontal="center" vertical="center"/>
    </xf>
    <xf numFmtId="0" fontId="30" fillId="3" borderId="10" xfId="0" applyFont="1" applyFill="1" applyBorder="1" applyAlignment="1">
      <alignment horizontal="center" vertical="center"/>
    </xf>
    <xf numFmtId="0" fontId="24" fillId="3" borderId="25" xfId="0" applyFont="1" applyFill="1" applyBorder="1" applyAlignment="1">
      <alignment horizontal="center" vertical="center"/>
    </xf>
    <xf numFmtId="0" fontId="24" fillId="3" borderId="9" xfId="0" quotePrefix="1" applyFont="1" applyFill="1" applyBorder="1" applyAlignment="1">
      <alignment horizontal="center" vertical="center"/>
    </xf>
    <xf numFmtId="0" fontId="24" fillId="3" borderId="6" xfId="0" applyFont="1" applyFill="1" applyBorder="1" applyAlignment="1">
      <alignment horizontal="center" vertical="center"/>
    </xf>
    <xf numFmtId="0" fontId="39" fillId="0" borderId="20" xfId="0" applyFont="1" applyBorder="1" applyAlignment="1">
      <alignment horizontal="center" vertical="center"/>
    </xf>
    <xf numFmtId="0" fontId="24" fillId="0" borderId="33" xfId="0" applyFont="1" applyBorder="1" applyAlignment="1">
      <alignment horizontal="center" vertical="center"/>
    </xf>
    <xf numFmtId="0" fontId="24" fillId="3" borderId="5" xfId="0" applyFont="1" applyFill="1" applyBorder="1" applyAlignment="1">
      <alignment horizontal="center" vertical="center" wrapText="1"/>
    </xf>
    <xf numFmtId="0" fontId="30" fillId="3" borderId="20" xfId="0" quotePrefix="1" applyFont="1" applyFill="1" applyBorder="1" applyAlignment="1">
      <alignment horizontal="center" vertical="center"/>
    </xf>
    <xf numFmtId="0" fontId="30" fillId="3" borderId="23" xfId="0" applyFont="1" applyFill="1" applyBorder="1" applyAlignment="1">
      <alignment horizontal="center" vertical="center"/>
    </xf>
    <xf numFmtId="0" fontId="24" fillId="3" borderId="23" xfId="0" applyFont="1" applyFill="1" applyBorder="1" applyAlignment="1">
      <alignment horizontal="center" vertical="center"/>
    </xf>
    <xf numFmtId="0" fontId="24" fillId="3" borderId="9" xfId="0" applyFont="1" applyFill="1" applyBorder="1" applyAlignment="1">
      <alignment horizontal="center" vertical="center"/>
    </xf>
    <xf numFmtId="17" fontId="24" fillId="3" borderId="20" xfId="0" quotePrefix="1" applyNumberFormat="1" applyFont="1" applyFill="1" applyBorder="1" applyAlignment="1">
      <alignment horizontal="center" vertical="center"/>
    </xf>
    <xf numFmtId="0" fontId="24" fillId="3" borderId="6" xfId="0" applyFont="1" applyFill="1" applyBorder="1" applyAlignment="1">
      <alignment horizontal="center" vertical="center" wrapText="1"/>
    </xf>
    <xf numFmtId="0" fontId="24" fillId="3" borderId="10" xfId="0" applyFont="1" applyFill="1" applyBorder="1" applyAlignment="1">
      <alignment horizontal="center" vertical="center" wrapText="1"/>
    </xf>
    <xf numFmtId="0" fontId="24" fillId="3" borderId="20" xfId="0" quotePrefix="1" applyFont="1" applyFill="1" applyBorder="1" applyAlignment="1">
      <alignment horizontal="center" vertical="center"/>
    </xf>
    <xf numFmtId="16" fontId="24" fillId="3" borderId="5" xfId="0" quotePrefix="1" applyNumberFormat="1" applyFont="1" applyFill="1" applyBorder="1" applyAlignment="1">
      <alignment horizontal="center" vertical="center"/>
    </xf>
    <xf numFmtId="0" fontId="24" fillId="3" borderId="18" xfId="0" applyFont="1" applyFill="1" applyBorder="1" applyAlignment="1">
      <alignment horizontal="center" vertical="center"/>
    </xf>
    <xf numFmtId="16" fontId="24" fillId="3" borderId="20" xfId="0" quotePrefix="1" applyNumberFormat="1" applyFont="1" applyFill="1" applyBorder="1" applyAlignment="1">
      <alignment horizontal="center" vertical="center"/>
    </xf>
    <xf numFmtId="0" fontId="24" fillId="3" borderId="6" xfId="0" quotePrefix="1" applyFont="1" applyFill="1" applyBorder="1" applyAlignment="1">
      <alignment horizontal="center" vertical="center"/>
    </xf>
    <xf numFmtId="0" fontId="0" fillId="0" borderId="1" xfId="0" applyBorder="1" applyAlignment="1">
      <alignment wrapText="1"/>
    </xf>
    <xf numFmtId="0" fontId="0" fillId="0" borderId="3" xfId="0" applyBorder="1" applyAlignment="1">
      <alignment horizontal="center" wrapText="1"/>
    </xf>
    <xf numFmtId="0" fontId="0" fillId="0" borderId="4" xfId="0" applyBorder="1" applyAlignment="1">
      <alignment wrapText="1"/>
    </xf>
    <xf numFmtId="0" fontId="0" fillId="0" borderId="7" xfId="0" applyBorder="1" applyAlignment="1">
      <alignment horizontal="center" wrapText="1"/>
    </xf>
    <xf numFmtId="0" fontId="0" fillId="0" borderId="12" xfId="0" applyBorder="1" applyAlignment="1">
      <alignment vertical="center" wrapText="1"/>
    </xf>
    <xf numFmtId="0" fontId="0" fillId="0" borderId="16" xfId="0" applyBorder="1" applyAlignment="1">
      <alignment horizontal="center" vertical="center" wrapText="1"/>
    </xf>
    <xf numFmtId="3" fontId="24" fillId="0" borderId="19" xfId="0" applyNumberFormat="1" applyFont="1" applyBorder="1" applyAlignment="1">
      <alignment horizontal="center" vertical="center"/>
    </xf>
    <xf numFmtId="3" fontId="20" fillId="0" borderId="0" xfId="0" applyNumberFormat="1" applyFont="1" applyAlignment="1">
      <alignment horizontal="center" vertical="center"/>
    </xf>
    <xf numFmtId="3" fontId="29" fillId="0" borderId="33" xfId="0" applyNumberFormat="1" applyFont="1" applyBorder="1" applyAlignment="1">
      <alignment horizontal="center" vertical="center"/>
    </xf>
    <xf numFmtId="3" fontId="29" fillId="3" borderId="5" xfId="0" applyNumberFormat="1" applyFont="1" applyFill="1" applyBorder="1" applyAlignment="1">
      <alignment horizontal="center" vertical="center" wrapText="1"/>
    </xf>
    <xf numFmtId="3" fontId="24" fillId="0" borderId="20" xfId="0" applyNumberFormat="1" applyFont="1" applyBorder="1" applyAlignment="1">
      <alignment horizontal="center" vertical="center"/>
    </xf>
    <xf numFmtId="3" fontId="30" fillId="3" borderId="20" xfId="0" applyNumberFormat="1" applyFont="1" applyFill="1" applyBorder="1" applyAlignment="1">
      <alignment horizontal="center" vertical="center"/>
    </xf>
    <xf numFmtId="3" fontId="24" fillId="2" borderId="20" xfId="0" applyNumberFormat="1" applyFont="1" applyFill="1" applyBorder="1" applyAlignment="1">
      <alignment horizontal="center" vertical="center"/>
    </xf>
    <xf numFmtId="3" fontId="24" fillId="3" borderId="20" xfId="0" applyNumberFormat="1" applyFont="1" applyFill="1" applyBorder="1" applyAlignment="1">
      <alignment horizontal="center" vertical="center"/>
    </xf>
    <xf numFmtId="3" fontId="24" fillId="0" borderId="13" xfId="0" applyNumberFormat="1" applyFont="1" applyBorder="1" applyAlignment="1">
      <alignment horizontal="center" vertical="center"/>
    </xf>
    <xf numFmtId="3" fontId="22" fillId="0" borderId="33" xfId="0" applyNumberFormat="1" applyFont="1" applyBorder="1" applyAlignment="1">
      <alignment horizontal="center" vertical="center"/>
    </xf>
    <xf numFmtId="3" fontId="24" fillId="0" borderId="5" xfId="0" applyNumberFormat="1" applyFont="1" applyBorder="1" applyAlignment="1">
      <alignment horizontal="center" vertical="center"/>
    </xf>
    <xf numFmtId="3" fontId="30" fillId="0" borderId="20" xfId="0" applyNumberFormat="1" applyFont="1" applyBorder="1" applyAlignment="1">
      <alignment horizontal="center" vertical="center"/>
    </xf>
    <xf numFmtId="3" fontId="25" fillId="0" borderId="0" xfId="0" applyNumberFormat="1" applyFont="1">
      <alignment vertical="center"/>
    </xf>
    <xf numFmtId="3" fontId="25" fillId="0" borderId="20" xfId="0" applyNumberFormat="1" applyFont="1" applyBorder="1" applyAlignment="1">
      <alignment horizontal="center" vertical="center"/>
    </xf>
    <xf numFmtId="3" fontId="24" fillId="0" borderId="19" xfId="0" quotePrefix="1" applyNumberFormat="1" applyFont="1" applyBorder="1" applyAlignment="1">
      <alignment horizontal="center" vertical="center"/>
    </xf>
    <xf numFmtId="3" fontId="24" fillId="0" borderId="21" xfId="0" applyNumberFormat="1" applyFont="1" applyBorder="1" applyAlignment="1">
      <alignment horizontal="center" vertical="center"/>
    </xf>
    <xf numFmtId="3" fontId="27" fillId="0" borderId="20" xfId="1" applyNumberFormat="1" applyFont="1" applyBorder="1" applyAlignment="1">
      <alignment horizontal="center" vertical="center"/>
    </xf>
    <xf numFmtId="3" fontId="22" fillId="0" borderId="19" xfId="0" applyNumberFormat="1" applyFont="1" applyBorder="1" applyAlignment="1">
      <alignment horizontal="center" vertical="center"/>
    </xf>
    <xf numFmtId="3" fontId="24" fillId="0" borderId="13" xfId="0" applyNumberFormat="1" applyFont="1" applyBorder="1">
      <alignment vertical="center"/>
    </xf>
    <xf numFmtId="0" fontId="10" fillId="0" borderId="0" xfId="0" applyFont="1">
      <alignment vertical="center"/>
    </xf>
    <xf numFmtId="0" fontId="41" fillId="0" borderId="0" xfId="0" applyFont="1" applyAlignment="1">
      <alignment horizontal="center" vertical="center"/>
    </xf>
    <xf numFmtId="3" fontId="24" fillId="0" borderId="20" xfId="0" applyNumberFormat="1" applyFont="1" applyBorder="1" applyAlignment="1">
      <alignment horizontal="center" vertical="center" wrapText="1"/>
    </xf>
    <xf numFmtId="0" fontId="24" fillId="0" borderId="32" xfId="0" applyFont="1" applyBorder="1" applyAlignment="1">
      <alignment horizontal="center" vertical="center"/>
    </xf>
    <xf numFmtId="0" fontId="24" fillId="3" borderId="32" xfId="0" quotePrefix="1" applyFont="1" applyFill="1" applyBorder="1" applyAlignment="1">
      <alignment horizontal="center" vertical="center"/>
    </xf>
    <xf numFmtId="0" fontId="24" fillId="3" borderId="24" xfId="0" quotePrefix="1" applyFont="1" applyFill="1" applyBorder="1" applyAlignment="1">
      <alignment horizontal="center" vertical="center"/>
    </xf>
    <xf numFmtId="0" fontId="24" fillId="3" borderId="19" xfId="0" applyFont="1" applyFill="1" applyBorder="1" applyAlignment="1">
      <alignment horizontal="center" vertical="center" wrapText="1"/>
    </xf>
    <xf numFmtId="0" fontId="24" fillId="0" borderId="40" xfId="0" applyFont="1" applyBorder="1" applyAlignment="1">
      <alignment horizontal="center" vertical="center"/>
    </xf>
    <xf numFmtId="0" fontId="30" fillId="0" borderId="40" xfId="0" applyFont="1" applyBorder="1" applyAlignment="1">
      <alignment horizontal="center" vertical="center"/>
    </xf>
    <xf numFmtId="0" fontId="30" fillId="3" borderId="40" xfId="0" applyFont="1" applyFill="1" applyBorder="1" applyAlignment="1">
      <alignment horizontal="center" vertical="center"/>
    </xf>
    <xf numFmtId="0" fontId="24" fillId="0" borderId="28" xfId="0" applyFont="1" applyBorder="1" applyAlignment="1">
      <alignment horizontal="center" vertical="center"/>
    </xf>
    <xf numFmtId="0" fontId="24" fillId="2" borderId="40" xfId="0" applyFont="1" applyFill="1" applyBorder="1" applyAlignment="1">
      <alignment horizontal="center" vertical="center"/>
    </xf>
    <xf numFmtId="0" fontId="24" fillId="2" borderId="28" xfId="0" applyFont="1" applyFill="1" applyBorder="1" applyAlignment="1">
      <alignment horizontal="center" vertical="center"/>
    </xf>
    <xf numFmtId="0" fontId="24" fillId="0" borderId="41" xfId="0" applyFont="1" applyBorder="1" applyAlignment="1">
      <alignment horizontal="center" vertical="center"/>
    </xf>
    <xf numFmtId="0" fontId="24" fillId="2" borderId="41" xfId="0" applyFont="1" applyFill="1" applyBorder="1" applyAlignment="1">
      <alignment horizontal="center" vertical="center"/>
    </xf>
    <xf numFmtId="0" fontId="24" fillId="3" borderId="28" xfId="0" applyFont="1" applyFill="1" applyBorder="1" applyAlignment="1">
      <alignment horizontal="center" vertical="center"/>
    </xf>
    <xf numFmtId="0" fontId="9" fillId="3" borderId="5" xfId="0" applyFont="1" applyFill="1" applyBorder="1" applyAlignment="1">
      <alignment horizontal="center" vertical="center" wrapText="1"/>
    </xf>
    <xf numFmtId="14" fontId="9" fillId="3" borderId="5" xfId="0" applyNumberFormat="1" applyFont="1" applyFill="1" applyBorder="1" applyAlignment="1">
      <alignment horizontal="center" vertical="center" wrapText="1"/>
    </xf>
    <xf numFmtId="0" fontId="8" fillId="3" borderId="19" xfId="0" applyFont="1" applyFill="1" applyBorder="1" applyAlignment="1">
      <alignment vertical="center" wrapText="1"/>
    </xf>
    <xf numFmtId="0" fontId="24" fillId="3" borderId="32" xfId="0" applyFont="1" applyFill="1" applyBorder="1" applyAlignment="1">
      <alignment horizontal="center" vertical="center"/>
    </xf>
    <xf numFmtId="0" fontId="24" fillId="3" borderId="5" xfId="0" quotePrefix="1" applyFont="1" applyFill="1" applyBorder="1" applyAlignment="1">
      <alignment horizontal="center" vertical="center"/>
    </xf>
    <xf numFmtId="0" fontId="42" fillId="3" borderId="5" xfId="0" applyFont="1" applyFill="1" applyBorder="1" applyAlignment="1">
      <alignment horizontal="center" vertical="center"/>
    </xf>
    <xf numFmtId="0" fontId="25" fillId="0" borderId="0" xfId="0" applyFont="1" applyAlignment="1">
      <alignment vertical="center" wrapText="1"/>
    </xf>
    <xf numFmtId="0" fontId="7" fillId="4" borderId="19" xfId="0" applyFont="1" applyFill="1" applyBorder="1" applyAlignment="1">
      <alignment vertical="center" wrapText="1"/>
    </xf>
    <xf numFmtId="0" fontId="7" fillId="4" borderId="5" xfId="0" applyFont="1" applyFill="1" applyBorder="1" applyAlignment="1">
      <alignment horizontal="center" vertical="center" wrapText="1"/>
    </xf>
    <xf numFmtId="14" fontId="7" fillId="4" borderId="5" xfId="0" applyNumberFormat="1" applyFont="1" applyFill="1" applyBorder="1" applyAlignment="1">
      <alignment horizontal="center" vertical="center" wrapText="1"/>
    </xf>
    <xf numFmtId="0" fontId="24" fillId="5" borderId="9" xfId="0" applyFont="1" applyFill="1" applyBorder="1" applyAlignment="1">
      <alignment horizontal="center" vertical="center"/>
    </xf>
    <xf numFmtId="0" fontId="24" fillId="5" borderId="25" xfId="0" applyFont="1" applyFill="1" applyBorder="1" applyAlignment="1">
      <alignment horizontal="center" vertical="center"/>
    </xf>
    <xf numFmtId="0" fontId="24" fillId="5" borderId="20" xfId="0" applyFont="1" applyFill="1" applyBorder="1" applyAlignment="1">
      <alignment horizontal="center" vertical="center"/>
    </xf>
    <xf numFmtId="0" fontId="24" fillId="5" borderId="19" xfId="0" applyFont="1" applyFill="1" applyBorder="1" applyAlignment="1">
      <alignment horizontal="center" vertical="center"/>
    </xf>
    <xf numFmtId="0" fontId="24" fillId="5" borderId="5" xfId="0" applyFont="1" applyFill="1" applyBorder="1" applyAlignment="1">
      <alignment horizontal="center" vertical="center"/>
    </xf>
    <xf numFmtId="0" fontId="24" fillId="5" borderId="5" xfId="0" quotePrefix="1" applyFont="1" applyFill="1" applyBorder="1" applyAlignment="1">
      <alignment horizontal="center" vertical="center"/>
    </xf>
    <xf numFmtId="0" fontId="24" fillId="5" borderId="7" xfId="0" applyFont="1" applyFill="1" applyBorder="1" applyAlignment="1">
      <alignment horizontal="center" vertical="center" wrapText="1"/>
    </xf>
    <xf numFmtId="3" fontId="24" fillId="5" borderId="20" xfId="0" applyNumberFormat="1" applyFont="1" applyFill="1" applyBorder="1" applyAlignment="1">
      <alignment horizontal="center" vertical="center"/>
    </xf>
    <xf numFmtId="0" fontId="24" fillId="5" borderId="23" xfId="0" applyFont="1" applyFill="1" applyBorder="1" applyAlignment="1">
      <alignment horizontal="center" vertical="center"/>
    </xf>
    <xf numFmtId="16" fontId="24" fillId="5" borderId="20" xfId="0" quotePrefix="1" applyNumberFormat="1" applyFont="1" applyFill="1" applyBorder="1" applyAlignment="1">
      <alignment horizontal="center" vertical="center"/>
    </xf>
    <xf numFmtId="17" fontId="24" fillId="5" borderId="6" xfId="0" quotePrefix="1" applyNumberFormat="1" applyFont="1" applyFill="1" applyBorder="1" applyAlignment="1">
      <alignment horizontal="center" vertical="center"/>
    </xf>
    <xf numFmtId="0" fontId="30" fillId="5" borderId="5" xfId="0" applyFont="1" applyFill="1" applyBorder="1" applyAlignment="1">
      <alignment horizontal="center" vertical="center"/>
    </xf>
    <xf numFmtId="3" fontId="30" fillId="5" borderId="20" xfId="0" applyNumberFormat="1" applyFont="1" applyFill="1" applyBorder="1" applyAlignment="1">
      <alignment horizontal="center" vertical="center" wrapText="1"/>
    </xf>
    <xf numFmtId="0" fontId="30" fillId="5" borderId="10" xfId="0" applyFont="1" applyFill="1" applyBorder="1" applyAlignment="1">
      <alignment horizontal="center" vertical="center" wrapText="1"/>
    </xf>
    <xf numFmtId="0" fontId="30" fillId="5" borderId="41" xfId="0" applyFont="1" applyFill="1" applyBorder="1" applyAlignment="1">
      <alignment horizontal="center" vertical="center"/>
    </xf>
    <xf numFmtId="0" fontId="30" fillId="5" borderId="25" xfId="0" applyFont="1" applyFill="1" applyBorder="1" applyAlignment="1">
      <alignment horizontal="center" vertical="center"/>
    </xf>
    <xf numFmtId="0" fontId="30" fillId="5" borderId="6" xfId="0" applyFont="1" applyFill="1" applyBorder="1" applyAlignment="1">
      <alignment horizontal="center" vertical="center"/>
    </xf>
    <xf numFmtId="0" fontId="30" fillId="5" borderId="6" xfId="0" quotePrefix="1" applyFont="1" applyFill="1" applyBorder="1" applyAlignment="1">
      <alignment horizontal="center" vertical="center"/>
    </xf>
    <xf numFmtId="0" fontId="30" fillId="5" borderId="20" xfId="0" applyFont="1" applyFill="1" applyBorder="1" applyAlignment="1">
      <alignment horizontal="center" vertical="center"/>
    </xf>
    <xf numFmtId="0" fontId="24" fillId="5" borderId="6" xfId="0" applyFont="1" applyFill="1" applyBorder="1" applyAlignment="1">
      <alignment horizontal="center" vertical="center"/>
    </xf>
    <xf numFmtId="0" fontId="6" fillId="5" borderId="19" xfId="0" applyFont="1" applyFill="1" applyBorder="1" applyAlignment="1">
      <alignment vertical="center" wrapText="1"/>
    </xf>
    <xf numFmtId="0" fontId="6" fillId="5" borderId="5" xfId="0" applyFont="1" applyFill="1" applyBorder="1" applyAlignment="1">
      <alignment horizontal="center" vertical="center" wrapText="1"/>
    </xf>
    <xf numFmtId="14" fontId="6" fillId="5" borderId="5" xfId="0" applyNumberFormat="1" applyFont="1" applyFill="1" applyBorder="1" applyAlignment="1">
      <alignment horizontal="center" vertical="center" wrapText="1"/>
    </xf>
    <xf numFmtId="0" fontId="19" fillId="6" borderId="5" xfId="0" applyFont="1" applyFill="1" applyBorder="1">
      <alignment vertical="center"/>
    </xf>
    <xf numFmtId="14" fontId="0" fillId="6" borderId="5" xfId="0" applyNumberFormat="1" applyFill="1" applyBorder="1" applyAlignment="1">
      <alignment horizontal="center" vertical="center"/>
    </xf>
    <xf numFmtId="0" fontId="24" fillId="6" borderId="6" xfId="0" applyFont="1" applyFill="1" applyBorder="1" applyAlignment="1">
      <alignment horizontal="center" vertical="center"/>
    </xf>
    <xf numFmtId="0" fontId="24" fillId="6" borderId="5" xfId="0" applyFont="1" applyFill="1" applyBorder="1" applyAlignment="1">
      <alignment horizontal="center" vertical="center"/>
    </xf>
    <xf numFmtId="0" fontId="30" fillId="6" borderId="41" xfId="0" applyFont="1" applyFill="1" applyBorder="1" applyAlignment="1">
      <alignment horizontal="center" vertical="center"/>
    </xf>
    <xf numFmtId="0" fontId="30" fillId="6" borderId="25" xfId="0" applyFont="1" applyFill="1" applyBorder="1" applyAlignment="1">
      <alignment horizontal="center" vertical="center"/>
    </xf>
    <xf numFmtId="0" fontId="30" fillId="6" borderId="6" xfId="0" applyFont="1" applyFill="1" applyBorder="1" applyAlignment="1">
      <alignment horizontal="center" vertical="center"/>
    </xf>
    <xf numFmtId="0" fontId="30" fillId="6" borderId="20" xfId="0" applyFont="1" applyFill="1" applyBorder="1" applyAlignment="1">
      <alignment horizontal="center" vertical="center"/>
    </xf>
    <xf numFmtId="0" fontId="30" fillId="6" borderId="5" xfId="0" applyFont="1" applyFill="1" applyBorder="1" applyAlignment="1">
      <alignment horizontal="center" vertical="center"/>
    </xf>
    <xf numFmtId="3" fontId="30" fillId="6" borderId="20" xfId="0" applyNumberFormat="1" applyFont="1" applyFill="1" applyBorder="1" applyAlignment="1">
      <alignment horizontal="center" vertical="center" wrapText="1"/>
    </xf>
    <xf numFmtId="0" fontId="30" fillId="6" borderId="10" xfId="0" applyFont="1" applyFill="1" applyBorder="1" applyAlignment="1">
      <alignment horizontal="center" vertical="center" wrapText="1"/>
    </xf>
    <xf numFmtId="0" fontId="24" fillId="6" borderId="20" xfId="0" applyFont="1" applyFill="1" applyBorder="1" applyAlignment="1">
      <alignment horizontal="center" vertical="center"/>
    </xf>
    <xf numFmtId="3" fontId="24" fillId="6" borderId="20" xfId="0" applyNumberFormat="1" applyFont="1" applyFill="1" applyBorder="1" applyAlignment="1">
      <alignment horizontal="center" vertical="center" wrapText="1"/>
    </xf>
    <xf numFmtId="0" fontId="24" fillId="6" borderId="6" xfId="0" quotePrefix="1" applyFont="1" applyFill="1" applyBorder="1" applyAlignment="1">
      <alignment horizontal="center" vertical="center"/>
    </xf>
    <xf numFmtId="0" fontId="24" fillId="6" borderId="10" xfId="0" applyFont="1" applyFill="1" applyBorder="1" applyAlignment="1">
      <alignment horizontal="center" vertical="center" wrapText="1"/>
    </xf>
    <xf numFmtId="3" fontId="24" fillId="6" borderId="20" xfId="0" applyNumberFormat="1" applyFont="1" applyFill="1" applyBorder="1" applyAlignment="1">
      <alignment horizontal="center" vertical="center"/>
    </xf>
    <xf numFmtId="0" fontId="24" fillId="6" borderId="20" xfId="0" quotePrefix="1" applyFont="1" applyFill="1" applyBorder="1" applyAlignment="1">
      <alignment horizontal="center" vertical="center"/>
    </xf>
    <xf numFmtId="0" fontId="5" fillId="6" borderId="19" xfId="0" applyFont="1" applyFill="1" applyBorder="1" applyAlignment="1">
      <alignment vertical="center" wrapText="1"/>
    </xf>
    <xf numFmtId="0" fontId="5" fillId="6" borderId="5" xfId="0" applyFont="1" applyFill="1" applyBorder="1" applyAlignment="1">
      <alignment horizontal="center" vertical="center" wrapText="1"/>
    </xf>
    <xf numFmtId="14" fontId="5" fillId="6" borderId="5" xfId="0" applyNumberFormat="1" applyFont="1" applyFill="1" applyBorder="1" applyAlignment="1">
      <alignment horizontal="center" vertical="center" wrapText="1"/>
    </xf>
    <xf numFmtId="0" fontId="24" fillId="6" borderId="10" xfId="0" applyFont="1" applyFill="1" applyBorder="1" applyAlignment="1">
      <alignment horizontal="center" vertical="center"/>
    </xf>
    <xf numFmtId="0" fontId="4" fillId="6" borderId="5" xfId="0" applyFont="1" applyFill="1" applyBorder="1" applyAlignment="1">
      <alignment horizontal="center" vertical="center"/>
    </xf>
    <xf numFmtId="0" fontId="19" fillId="7" borderId="5" xfId="0" applyFont="1" applyFill="1" applyBorder="1">
      <alignment vertical="center"/>
    </xf>
    <xf numFmtId="14" fontId="0" fillId="7" borderId="5" xfId="0" applyNumberFormat="1" applyFill="1" applyBorder="1" applyAlignment="1">
      <alignment horizontal="center" vertical="center"/>
    </xf>
    <xf numFmtId="0" fontId="24" fillId="7" borderId="10" xfId="0" applyFont="1" applyFill="1" applyBorder="1" applyAlignment="1">
      <alignment horizontal="center" vertical="center" wrapText="1"/>
    </xf>
    <xf numFmtId="0" fontId="24" fillId="0" borderId="6" xfId="0" applyFont="1" applyBorder="1" applyAlignment="1">
      <alignment horizontal="center" vertical="center" wrapText="1"/>
    </xf>
    <xf numFmtId="3" fontId="24" fillId="7" borderId="20" xfId="0" applyNumberFormat="1" applyFont="1" applyFill="1" applyBorder="1" applyAlignment="1">
      <alignment horizontal="center" vertical="center"/>
    </xf>
    <xf numFmtId="0" fontId="24" fillId="7" borderId="5" xfId="0" applyFont="1" applyFill="1" applyBorder="1" applyAlignment="1">
      <alignment horizontal="center" vertical="center"/>
    </xf>
    <xf numFmtId="0" fontId="24" fillId="7" borderId="5" xfId="0" applyFont="1" applyFill="1" applyBorder="1" applyAlignment="1">
      <alignment horizontal="center" vertical="center" wrapText="1"/>
    </xf>
    <xf numFmtId="0" fontId="3" fillId="7" borderId="19" xfId="0" applyFont="1" applyFill="1" applyBorder="1" applyAlignment="1">
      <alignment vertical="center" wrapText="1"/>
    </xf>
    <xf numFmtId="0" fontId="3" fillId="7" borderId="5" xfId="0" applyFont="1" applyFill="1" applyBorder="1" applyAlignment="1">
      <alignment horizontal="center" vertical="center" wrapText="1"/>
    </xf>
    <xf numFmtId="14" fontId="3" fillId="7" borderId="5" xfId="0" applyNumberFormat="1" applyFont="1" applyFill="1" applyBorder="1" applyAlignment="1">
      <alignment horizontal="center" vertical="center" wrapText="1"/>
    </xf>
    <xf numFmtId="0" fontId="2" fillId="7" borderId="5" xfId="0" applyFont="1" applyFill="1" applyBorder="1" applyAlignment="1">
      <alignment horizontal="center" vertical="center"/>
    </xf>
    <xf numFmtId="0" fontId="19" fillId="8" borderId="5" xfId="0" applyFont="1" applyFill="1" applyBorder="1">
      <alignment vertical="center"/>
    </xf>
    <xf numFmtId="0" fontId="0" fillId="8" borderId="5" xfId="0" applyFill="1" applyBorder="1" applyAlignment="1">
      <alignment horizontal="center" vertical="center" wrapText="1"/>
    </xf>
    <xf numFmtId="14" fontId="15" fillId="8" borderId="5" xfId="0" applyNumberFormat="1" applyFont="1" applyFill="1" applyBorder="1" applyAlignment="1">
      <alignment horizontal="center" vertical="center" wrapText="1"/>
    </xf>
    <xf numFmtId="0" fontId="0" fillId="8" borderId="5" xfId="0" applyFill="1" applyBorder="1" applyAlignment="1">
      <alignment horizontal="center" vertical="center"/>
    </xf>
    <xf numFmtId="14" fontId="0" fillId="8" borderId="5" xfId="0" applyNumberFormat="1" applyFill="1" applyBorder="1" applyAlignment="1">
      <alignment horizontal="center" vertical="center"/>
    </xf>
    <xf numFmtId="0" fontId="1" fillId="8" borderId="19" xfId="0" applyFont="1" applyFill="1" applyBorder="1" applyAlignment="1">
      <alignment vertical="center" wrapText="1"/>
    </xf>
    <xf numFmtId="0" fontId="24" fillId="8" borderId="9" xfId="0" applyFont="1" applyFill="1" applyBorder="1" applyAlignment="1">
      <alignment horizontal="center" vertical="center"/>
    </xf>
    <xf numFmtId="0" fontId="24" fillId="8" borderId="20" xfId="0" applyFont="1" applyFill="1" applyBorder="1" applyAlignment="1">
      <alignment horizontal="center" vertical="center"/>
    </xf>
    <xf numFmtId="0" fontId="24" fillId="8" borderId="5" xfId="0" applyFont="1" applyFill="1" applyBorder="1" applyAlignment="1">
      <alignment horizontal="center" vertical="center"/>
    </xf>
    <xf numFmtId="3" fontId="24" fillId="8" borderId="20" xfId="0" applyNumberFormat="1" applyFont="1" applyFill="1" applyBorder="1" applyAlignment="1">
      <alignment horizontal="center" vertical="center"/>
    </xf>
    <xf numFmtId="0" fontId="24" fillId="8" borderId="10" xfId="0" applyFont="1" applyFill="1" applyBorder="1" applyAlignment="1">
      <alignment horizontal="center" vertical="center"/>
    </xf>
    <xf numFmtId="0" fontId="24" fillId="0" borderId="10" xfId="0" quotePrefix="1" applyFont="1" applyBorder="1" applyAlignment="1">
      <alignment horizontal="center" vertical="center"/>
    </xf>
    <xf numFmtId="0" fontId="24" fillId="0" borderId="10" xfId="0" quotePrefix="1" applyFont="1" applyBorder="1" applyAlignment="1">
      <alignment horizontal="center" vertical="center" wrapText="1"/>
    </xf>
    <xf numFmtId="0" fontId="18" fillId="0" borderId="5" xfId="0" applyFont="1" applyBorder="1" applyAlignment="1">
      <alignment horizontal="center" vertical="center"/>
    </xf>
    <xf numFmtId="0" fontId="0" fillId="0" borderId="5" xfId="0" applyBorder="1" applyAlignment="1">
      <alignment horizontal="center" vertical="center"/>
    </xf>
    <xf numFmtId="0" fontId="0" fillId="0" borderId="35" xfId="0" applyBorder="1" applyAlignment="1">
      <alignment horizontal="center" vertical="center" wrapText="1"/>
    </xf>
    <xf numFmtId="0" fontId="0" fillId="0" borderId="36" xfId="0" applyBorder="1" applyAlignment="1">
      <alignment horizontal="center" vertical="center" wrapText="1"/>
    </xf>
    <xf numFmtId="0" fontId="29" fillId="3" borderId="4" xfId="0" applyFont="1" applyFill="1" applyBorder="1" applyAlignment="1">
      <alignment horizontal="center" vertical="center"/>
    </xf>
    <xf numFmtId="0" fontId="36" fillId="8" borderId="37" xfId="0" applyFont="1" applyFill="1" applyBorder="1" applyAlignment="1">
      <alignment horizontal="center" vertical="center"/>
    </xf>
    <xf numFmtId="0" fontId="36" fillId="8" borderId="31" xfId="0" applyFont="1" applyFill="1" applyBorder="1" applyAlignment="1">
      <alignment horizontal="center" vertical="center"/>
    </xf>
    <xf numFmtId="0" fontId="36" fillId="8" borderId="38" xfId="0" applyFont="1" applyFill="1" applyBorder="1" applyAlignment="1">
      <alignment horizontal="center" vertical="center"/>
    </xf>
    <xf numFmtId="0" fontId="36" fillId="0" borderId="30" xfId="0" applyFont="1" applyBorder="1" applyAlignment="1">
      <alignment horizontal="center" vertical="center"/>
    </xf>
    <xf numFmtId="0" fontId="36" fillId="0" borderId="31" xfId="0" applyFont="1" applyBorder="1" applyAlignment="1">
      <alignment horizontal="center" vertical="center"/>
    </xf>
    <xf numFmtId="0" fontId="36" fillId="0" borderId="22" xfId="0" applyFont="1" applyBorder="1" applyAlignment="1">
      <alignment horizontal="center" vertical="center"/>
    </xf>
    <xf numFmtId="0" fontId="22" fillId="0" borderId="6" xfId="0" applyFont="1" applyBorder="1" applyAlignment="1">
      <alignment horizontal="center" vertical="center"/>
    </xf>
    <xf numFmtId="0" fontId="22" fillId="0" borderId="8" xfId="0" applyFont="1" applyBorder="1" applyAlignment="1">
      <alignment horizontal="center" vertical="center"/>
    </xf>
    <xf numFmtId="0" fontId="32" fillId="0" borderId="1" xfId="0" applyFont="1" applyBorder="1" applyAlignment="1">
      <alignment horizontal="left" vertical="center"/>
    </xf>
    <xf numFmtId="0" fontId="32" fillId="0" borderId="39" xfId="0" applyFont="1" applyBorder="1" applyAlignment="1">
      <alignment horizontal="left" vertical="center"/>
    </xf>
    <xf numFmtId="0" fontId="32" fillId="0" borderId="2" xfId="0" applyFont="1" applyBorder="1" applyAlignment="1">
      <alignment horizontal="left" vertical="center"/>
    </xf>
    <xf numFmtId="0" fontId="32" fillId="0" borderId="34" xfId="0" applyFont="1" applyBorder="1" applyAlignment="1">
      <alignment horizontal="left" vertical="center"/>
    </xf>
    <xf numFmtId="0" fontId="32" fillId="0" borderId="3" xfId="0" applyFont="1" applyBorder="1" applyAlignment="1">
      <alignment horizontal="left" vertical="center"/>
    </xf>
    <xf numFmtId="0" fontId="22" fillId="0" borderId="5" xfId="0" applyFont="1" applyBorder="1" applyAlignment="1">
      <alignment horizontal="center" vertical="center"/>
    </xf>
    <xf numFmtId="0" fontId="22" fillId="0" borderId="10" xfId="0" applyFont="1" applyBorder="1" applyAlignment="1">
      <alignment horizontal="center" vertical="center"/>
    </xf>
    <xf numFmtId="0" fontId="22" fillId="0" borderId="11" xfId="0" applyFont="1" applyBorder="1" applyAlignment="1">
      <alignment horizontal="center" vertical="center"/>
    </xf>
    <xf numFmtId="0" fontId="22" fillId="0" borderId="4" xfId="0" applyFont="1" applyBorder="1" applyAlignment="1">
      <alignment horizontal="center" vertical="center"/>
    </xf>
    <xf numFmtId="0" fontId="22" fillId="0" borderId="19" xfId="0" applyFont="1" applyBorder="1" applyAlignment="1">
      <alignment horizontal="center" vertical="center"/>
    </xf>
    <xf numFmtId="0" fontId="22" fillId="0" borderId="28" xfId="0" applyFont="1" applyBorder="1" applyAlignment="1">
      <alignment horizontal="center" vertical="center"/>
    </xf>
    <xf numFmtId="0" fontId="29" fillId="0" borderId="6" xfId="0" applyFont="1" applyBorder="1" applyAlignment="1">
      <alignment horizontal="center" vertical="center"/>
    </xf>
    <xf numFmtId="0" fontId="29" fillId="0" borderId="8" xfId="0" applyFont="1" applyBorder="1" applyAlignment="1">
      <alignment horizontal="center" vertical="center"/>
    </xf>
    <xf numFmtId="0" fontId="23" fillId="0" borderId="10" xfId="0" applyFont="1" applyBorder="1" applyAlignment="1">
      <alignment horizontal="center" vertical="center"/>
    </xf>
    <xf numFmtId="0" fontId="23" fillId="0" borderId="11" xfId="0" applyFont="1" applyBorder="1" applyAlignment="1">
      <alignment horizontal="center" vertical="center"/>
    </xf>
    <xf numFmtId="0" fontId="29" fillId="0" borderId="4" xfId="0" applyFont="1" applyBorder="1" applyAlignment="1">
      <alignment horizontal="center" vertical="center"/>
    </xf>
    <xf numFmtId="0" fontId="29" fillId="0" borderId="19" xfId="0" applyFont="1" applyBorder="1" applyAlignment="1">
      <alignment horizontal="center" vertical="center"/>
    </xf>
    <xf numFmtId="0" fontId="29" fillId="0" borderId="28" xfId="0" applyFont="1" applyBorder="1" applyAlignment="1">
      <alignment horizontal="center" vertical="center"/>
    </xf>
    <xf numFmtId="0" fontId="24" fillId="5" borderId="10" xfId="0" applyFont="1" applyFill="1" applyBorder="1" applyAlignment="1">
      <alignment horizontal="center" vertical="center" wrapText="1"/>
    </xf>
    <xf numFmtId="0" fontId="24" fillId="5" borderId="42" xfId="0" applyFont="1" applyFill="1" applyBorder="1" applyAlignment="1">
      <alignment horizontal="center" vertical="center"/>
    </xf>
    <xf numFmtId="0" fontId="24" fillId="5" borderId="11" xfId="0" applyFont="1" applyFill="1" applyBorder="1" applyAlignment="1">
      <alignment horizontal="center" vertical="center"/>
    </xf>
    <xf numFmtId="0" fontId="24" fillId="8" borderId="10" xfId="0" applyFont="1" applyFill="1" applyBorder="1" applyAlignment="1">
      <alignment horizontal="center" vertical="center" wrapText="1"/>
    </xf>
    <xf numFmtId="0" fontId="24" fillId="8" borderId="11" xfId="0" applyFont="1" applyFill="1" applyBorder="1" applyAlignment="1">
      <alignment horizontal="center" vertical="center" wrapText="1"/>
    </xf>
    <xf numFmtId="0" fontId="24" fillId="0" borderId="19" xfId="0" applyFont="1" applyBorder="1" applyAlignment="1">
      <alignment horizontal="center" vertical="center"/>
    </xf>
    <xf numFmtId="0" fontId="24" fillId="0" borderId="23" xfId="0" applyFont="1" applyBorder="1" applyAlignment="1">
      <alignment horizontal="center" vertical="center"/>
    </xf>
    <xf numFmtId="0" fontId="22" fillId="0" borderId="7" xfId="0" applyFont="1" applyBorder="1" applyAlignment="1">
      <alignment horizontal="center" vertical="center"/>
    </xf>
    <xf numFmtId="0" fontId="22" fillId="0" borderId="23" xfId="0" applyFont="1" applyBorder="1" applyAlignment="1">
      <alignment horizontal="center" vertical="center"/>
    </xf>
    <xf numFmtId="0" fontId="24" fillId="6" borderId="19" xfId="0" applyFont="1" applyFill="1" applyBorder="1" applyAlignment="1">
      <alignment horizontal="center" vertical="center" wrapText="1"/>
    </xf>
    <xf numFmtId="0" fontId="24" fillId="6" borderId="23" xfId="0" applyFont="1" applyFill="1" applyBorder="1" applyAlignment="1">
      <alignment horizontal="center" vertical="center" wrapText="1"/>
    </xf>
    <xf numFmtId="0" fontId="24" fillId="3" borderId="6" xfId="0" applyFont="1" applyFill="1" applyBorder="1" applyAlignment="1">
      <alignment horizontal="center" vertical="center"/>
    </xf>
    <xf numFmtId="0" fontId="24" fillId="3" borderId="8" xfId="0" applyFont="1" applyFill="1" applyBorder="1" applyAlignment="1">
      <alignment horizontal="center" vertical="center"/>
    </xf>
    <xf numFmtId="0" fontId="24" fillId="6" borderId="6" xfId="0" applyFont="1" applyFill="1" applyBorder="1" applyAlignment="1">
      <alignment horizontal="center" vertical="center"/>
    </xf>
    <xf numFmtId="0" fontId="24" fillId="6" borderId="8" xfId="0" applyFont="1" applyFill="1" applyBorder="1" applyAlignment="1">
      <alignment horizontal="center" vertical="center"/>
    </xf>
    <xf numFmtId="0" fontId="24" fillId="6" borderId="20" xfId="0" applyFont="1" applyFill="1" applyBorder="1" applyAlignment="1">
      <alignment horizontal="center" vertical="center" wrapText="1"/>
    </xf>
    <xf numFmtId="0" fontId="24" fillId="6" borderId="24" xfId="0" applyFont="1" applyFill="1" applyBorder="1" applyAlignment="1">
      <alignment horizontal="center" vertical="center" wrapText="1"/>
    </xf>
    <xf numFmtId="0" fontId="24" fillId="6" borderId="43" xfId="0" applyFont="1" applyFill="1" applyBorder="1" applyAlignment="1">
      <alignment horizontal="center" vertical="center" wrapText="1"/>
    </xf>
    <xf numFmtId="0" fontId="24" fillId="6" borderId="25" xfId="0" applyFont="1" applyFill="1" applyBorder="1" applyAlignment="1">
      <alignment horizontal="center" vertical="center" wrapText="1"/>
    </xf>
    <xf numFmtId="0" fontId="24" fillId="0" borderId="13" xfId="0" applyFont="1" applyBorder="1" applyAlignment="1">
      <alignment horizontal="center" vertical="center"/>
    </xf>
    <xf numFmtId="0" fontId="24" fillId="0" borderId="14" xfId="0" applyFont="1" applyBorder="1" applyAlignment="1">
      <alignment horizontal="center" vertical="center"/>
    </xf>
    <xf numFmtId="0" fontId="24" fillId="6" borderId="6" xfId="0" quotePrefix="1" applyFont="1" applyFill="1" applyBorder="1" applyAlignment="1">
      <alignment horizontal="center" vertical="center"/>
    </xf>
  </cellXfs>
  <cellStyles count="2">
    <cellStyle name="Standard" xfId="0" builtinId="0"/>
    <cellStyle name="Standard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vmlDrawing2.vml.rels><?xml version="1.0" encoding="UTF-8" standalone="yes"?>
<Relationships xmlns="http://schemas.openxmlformats.org/package/2006/relationships"><Relationship Id="rId1" Type="http://schemas.openxmlformats.org/officeDocument/2006/relationships/image" Target="../media/image1.jpeg"/></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vmlDrawing" Target="../drawings/vmlDrawing1.v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13D929-BA84-4129-8AFC-8C587D0D3916}">
  <sheetPr codeName="Tabelle1"/>
  <dimension ref="B3:G25"/>
  <sheetViews>
    <sheetView topLeftCell="A8" workbookViewId="0">
      <selection activeCell="C13" sqref="C13"/>
    </sheetView>
  </sheetViews>
  <sheetFormatPr baseColWidth="10" defaultColWidth="11.42578125" defaultRowHeight="15"/>
  <cols>
    <col min="3" max="3" width="89.28515625" customWidth="1"/>
    <col min="4" max="4" width="11.5703125" customWidth="1"/>
  </cols>
  <sheetData>
    <row r="3" spans="2:7">
      <c r="B3" s="1" t="s">
        <v>81</v>
      </c>
    </row>
    <row r="4" spans="2:7">
      <c r="D4" s="238" t="s">
        <v>87</v>
      </c>
      <c r="E4" s="239"/>
      <c r="F4" s="238" t="s">
        <v>86</v>
      </c>
      <c r="G4" s="239"/>
    </row>
    <row r="5" spans="2:7">
      <c r="B5" s="4" t="s">
        <v>82</v>
      </c>
      <c r="C5" s="5" t="s">
        <v>83</v>
      </c>
      <c r="D5" s="6" t="s">
        <v>84</v>
      </c>
      <c r="E5" s="6" t="s">
        <v>85</v>
      </c>
      <c r="F5" s="6" t="s">
        <v>84</v>
      </c>
      <c r="G5" s="6" t="s">
        <v>85</v>
      </c>
    </row>
    <row r="6" spans="2:7">
      <c r="B6" s="19" t="s">
        <v>106</v>
      </c>
      <c r="C6" s="68" t="s">
        <v>147</v>
      </c>
      <c r="D6" s="20" t="s">
        <v>122</v>
      </c>
      <c r="E6" s="21">
        <v>45566</v>
      </c>
      <c r="F6" s="66" t="s">
        <v>122</v>
      </c>
      <c r="G6" s="67">
        <v>45583</v>
      </c>
    </row>
    <row r="7" spans="2:7" ht="45">
      <c r="B7" s="8" t="s">
        <v>88</v>
      </c>
      <c r="C7" s="87" t="s">
        <v>184</v>
      </c>
      <c r="D7" s="89" t="s">
        <v>185</v>
      </c>
      <c r="E7" s="88" t="s">
        <v>186</v>
      </c>
      <c r="F7" s="90" t="s">
        <v>122</v>
      </c>
      <c r="G7" s="91">
        <v>45625</v>
      </c>
    </row>
    <row r="8" spans="2:7" ht="315">
      <c r="B8" s="2" t="s">
        <v>77</v>
      </c>
      <c r="C8" s="161" t="s">
        <v>305</v>
      </c>
      <c r="D8" s="159" t="s">
        <v>303</v>
      </c>
      <c r="E8" s="160" t="s">
        <v>304</v>
      </c>
      <c r="F8" s="164" t="s">
        <v>122</v>
      </c>
      <c r="G8" s="9">
        <v>45750</v>
      </c>
    </row>
    <row r="9" spans="2:7" ht="30">
      <c r="B9" s="3" t="s">
        <v>78</v>
      </c>
      <c r="C9" s="166" t="s">
        <v>324</v>
      </c>
      <c r="D9" s="167" t="s">
        <v>322</v>
      </c>
      <c r="E9" s="168" t="s">
        <v>323</v>
      </c>
      <c r="F9" s="7" t="s">
        <v>122</v>
      </c>
      <c r="G9" s="14">
        <v>45777</v>
      </c>
    </row>
    <row r="10" spans="2:7" ht="135">
      <c r="B10" s="10" t="s">
        <v>79</v>
      </c>
      <c r="C10" s="189" t="s">
        <v>355</v>
      </c>
      <c r="D10" s="190" t="s">
        <v>356</v>
      </c>
      <c r="E10" s="191" t="s">
        <v>357</v>
      </c>
      <c r="F10" s="11" t="s">
        <v>122</v>
      </c>
      <c r="G10" s="15">
        <v>45868</v>
      </c>
    </row>
    <row r="11" spans="2:7" ht="75">
      <c r="B11" s="192" t="s">
        <v>80</v>
      </c>
      <c r="C11" s="209" t="s">
        <v>379</v>
      </c>
      <c r="D11" s="210" t="s">
        <v>380</v>
      </c>
      <c r="E11" s="211" t="s">
        <v>381</v>
      </c>
      <c r="F11" s="213" t="s">
        <v>122</v>
      </c>
      <c r="G11" s="193">
        <v>45902</v>
      </c>
    </row>
    <row r="12" spans="2:7" ht="45">
      <c r="B12" s="214" t="s">
        <v>90</v>
      </c>
      <c r="C12" s="221" t="s">
        <v>386</v>
      </c>
      <c r="D12" s="222" t="s">
        <v>185</v>
      </c>
      <c r="E12" s="223" t="s">
        <v>387</v>
      </c>
      <c r="F12" s="224" t="s">
        <v>122</v>
      </c>
      <c r="G12" s="215">
        <v>45929</v>
      </c>
    </row>
    <row r="13" spans="2:7">
      <c r="B13" s="225" t="s">
        <v>91</v>
      </c>
      <c r="C13" s="230" t="s">
        <v>391</v>
      </c>
      <c r="D13" s="226" t="s">
        <v>392</v>
      </c>
      <c r="E13" s="227">
        <v>45940</v>
      </c>
      <c r="F13" s="228"/>
      <c r="G13" s="229"/>
    </row>
    <row r="14" spans="2:7">
      <c r="B14" s="12" t="s">
        <v>92</v>
      </c>
      <c r="C14" s="18"/>
      <c r="D14" s="13"/>
      <c r="E14" s="16"/>
      <c r="F14" s="13"/>
      <c r="G14" s="13"/>
    </row>
    <row r="15" spans="2:7">
      <c r="B15" s="12" t="s">
        <v>93</v>
      </c>
      <c r="C15" s="18"/>
      <c r="D15" s="13"/>
      <c r="E15" s="16"/>
      <c r="F15" s="13"/>
      <c r="G15" s="13"/>
    </row>
    <row r="16" spans="2:7">
      <c r="E16" s="17"/>
    </row>
    <row r="18" spans="4:5" ht="15.75" thickBot="1"/>
    <row r="19" spans="4:5" ht="30" customHeight="1" thickBot="1">
      <c r="D19" s="240" t="s">
        <v>242</v>
      </c>
      <c r="E19" s="241"/>
    </row>
    <row r="20" spans="4:5">
      <c r="D20" s="118" t="s">
        <v>243</v>
      </c>
      <c r="E20" s="119" t="s">
        <v>244</v>
      </c>
    </row>
    <row r="21" spans="4:5">
      <c r="D21" s="120" t="s">
        <v>245</v>
      </c>
      <c r="E21" s="121" t="s">
        <v>246</v>
      </c>
    </row>
    <row r="22" spans="4:5">
      <c r="D22" s="120" t="s">
        <v>247</v>
      </c>
      <c r="E22" s="121" t="s">
        <v>248</v>
      </c>
    </row>
    <row r="23" spans="4:5">
      <c r="D23" s="120" t="s">
        <v>249</v>
      </c>
      <c r="E23" s="121" t="s">
        <v>250</v>
      </c>
    </row>
    <row r="24" spans="4:5">
      <c r="D24" s="120" t="s">
        <v>251</v>
      </c>
      <c r="E24" s="121" t="s">
        <v>252</v>
      </c>
    </row>
    <row r="25" spans="4:5" ht="15.75" thickBot="1">
      <c r="D25" s="122" t="s">
        <v>253</v>
      </c>
      <c r="E25" s="123" t="s">
        <v>254</v>
      </c>
    </row>
  </sheetData>
  <mergeCells count="3">
    <mergeCell ref="F4:G4"/>
    <mergeCell ref="D4:E4"/>
    <mergeCell ref="D19:E19"/>
  </mergeCells>
  <phoneticPr fontId="31" type="noConversion"/>
  <pageMargins left="0.7" right="0.7" top="0.78740157499999996" bottom="0.78740157499999996" header="0.3" footer="0.3"/>
  <pageSetup paperSize="9" orientation="portrait" horizontalDpi="300" verticalDpi="0"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Tabelle2">
    <pageSetUpPr fitToPage="1"/>
  </sheetPr>
  <dimension ref="A1:U146"/>
  <sheetViews>
    <sheetView tabSelected="1" zoomScale="90" zoomScaleNormal="90" workbookViewId="0">
      <selection activeCell="P63" sqref="P63"/>
    </sheetView>
  </sheetViews>
  <sheetFormatPr baseColWidth="10" defaultColWidth="9" defaultRowHeight="14.25" outlineLevelRow="1"/>
  <cols>
    <col min="1" max="1" width="6.7109375" style="22" customWidth="1"/>
    <col min="2" max="2" width="9.140625" style="22" customWidth="1"/>
    <col min="3" max="3" width="17.7109375" style="22" bestFit="1" customWidth="1"/>
    <col min="4" max="4" width="44.85546875" style="23" bestFit="1" customWidth="1"/>
    <col min="5" max="5" width="17.140625" style="22" bestFit="1" customWidth="1"/>
    <col min="6" max="6" width="9.7109375" style="22" bestFit="1" customWidth="1"/>
    <col min="7" max="7" width="9.7109375" style="22" customWidth="1"/>
    <col min="8" max="8" width="15.85546875" style="22" customWidth="1"/>
    <col min="9" max="9" width="15.42578125" style="22" customWidth="1"/>
    <col min="10" max="10" width="30.7109375" style="22" bestFit="1" customWidth="1"/>
    <col min="11" max="11" width="20.140625" style="22" bestFit="1" customWidth="1"/>
    <col min="12" max="12" width="20.85546875" style="23" bestFit="1" customWidth="1"/>
    <col min="13" max="15" width="20.85546875" style="125" customWidth="1"/>
    <col min="16" max="16" width="57.28515625" style="22" customWidth="1"/>
    <col min="17" max="16384" width="9" style="22"/>
  </cols>
  <sheetData>
    <row r="1" spans="1:16" ht="15" thickBot="1"/>
    <row r="2" spans="1:16" ht="27" thickBot="1">
      <c r="A2" s="246" t="s">
        <v>121</v>
      </c>
      <c r="B2" s="247"/>
      <c r="C2" s="247"/>
      <c r="D2" s="247"/>
      <c r="E2" s="247"/>
      <c r="F2" s="247"/>
      <c r="G2" s="247"/>
      <c r="H2" s="247"/>
      <c r="I2" s="247"/>
      <c r="J2" s="247"/>
      <c r="K2" s="247"/>
      <c r="L2" s="248"/>
      <c r="M2" s="243" t="s">
        <v>390</v>
      </c>
      <c r="N2" s="244"/>
      <c r="O2" s="244"/>
      <c r="P2" s="245"/>
    </row>
    <row r="3" spans="1:16" s="24" customFormat="1" ht="50.1" customHeight="1">
      <c r="A3" s="251" t="s">
        <v>120</v>
      </c>
      <c r="B3" s="252"/>
      <c r="C3" s="253"/>
      <c r="D3" s="253"/>
      <c r="E3" s="253"/>
      <c r="F3" s="253"/>
      <c r="G3" s="253"/>
      <c r="H3" s="253"/>
      <c r="I3" s="253"/>
      <c r="J3" s="253"/>
      <c r="K3" s="253"/>
      <c r="L3" s="253"/>
      <c r="M3" s="254"/>
      <c r="N3" s="254"/>
      <c r="O3" s="254"/>
      <c r="P3" s="255"/>
    </row>
    <row r="4" spans="1:16" ht="15">
      <c r="A4" s="266" t="s">
        <v>0</v>
      </c>
      <c r="B4" s="242" t="s">
        <v>266</v>
      </c>
      <c r="C4" s="262" t="s">
        <v>24</v>
      </c>
      <c r="D4" s="256" t="s">
        <v>11</v>
      </c>
      <c r="E4" s="267" t="s">
        <v>1</v>
      </c>
      <c r="F4" s="268"/>
      <c r="G4" s="268"/>
      <c r="H4" s="268"/>
      <c r="I4" s="268"/>
      <c r="J4" s="268"/>
      <c r="K4" s="268"/>
      <c r="L4" s="268"/>
      <c r="M4" s="126"/>
      <c r="N4" s="126"/>
      <c r="O4" s="126"/>
      <c r="P4" s="264" t="s">
        <v>2</v>
      </c>
    </row>
    <row r="5" spans="1:16" ht="30">
      <c r="A5" s="266"/>
      <c r="B5" s="242"/>
      <c r="C5" s="263"/>
      <c r="D5" s="256"/>
      <c r="E5" s="25" t="s">
        <v>7</v>
      </c>
      <c r="F5" s="26" t="s">
        <v>22</v>
      </c>
      <c r="G5" s="27" t="s">
        <v>192</v>
      </c>
      <c r="H5" s="27" t="s">
        <v>104</v>
      </c>
      <c r="I5" s="27" t="s">
        <v>105</v>
      </c>
      <c r="J5" s="26" t="s">
        <v>94</v>
      </c>
      <c r="K5" s="26" t="s">
        <v>62</v>
      </c>
      <c r="L5" s="25" t="s">
        <v>21</v>
      </c>
      <c r="M5" s="127" t="s">
        <v>238</v>
      </c>
      <c r="N5" s="127" t="s">
        <v>239</v>
      </c>
      <c r="O5" s="127" t="s">
        <v>240</v>
      </c>
      <c r="P5" s="265"/>
    </row>
    <row r="6" spans="1:16" s="35" customFormat="1" ht="30">
      <c r="A6" s="28" t="s">
        <v>142</v>
      </c>
      <c r="B6" s="33">
        <v>903</v>
      </c>
      <c r="C6" s="29" t="s">
        <v>33</v>
      </c>
      <c r="D6" s="93" t="s">
        <v>211</v>
      </c>
      <c r="E6" s="31">
        <v>1000</v>
      </c>
      <c r="F6" s="30">
        <v>400</v>
      </c>
      <c r="G6" s="30">
        <v>1300</v>
      </c>
      <c r="H6" s="93" t="s">
        <v>296</v>
      </c>
      <c r="I6" s="93" t="s">
        <v>298</v>
      </c>
      <c r="J6" s="171" t="s">
        <v>331</v>
      </c>
      <c r="K6" s="172" t="s">
        <v>330</v>
      </c>
      <c r="L6" s="33" t="s">
        <v>241</v>
      </c>
      <c r="M6" s="128">
        <v>44462</v>
      </c>
      <c r="N6" s="128">
        <v>7958</v>
      </c>
      <c r="O6" s="128">
        <v>500</v>
      </c>
      <c r="P6" s="112" t="s">
        <v>301</v>
      </c>
    </row>
    <row r="7" spans="1:16" s="35" customFormat="1" ht="15" hidden="1" outlineLevel="1">
      <c r="A7" s="28"/>
      <c r="B7" s="33"/>
      <c r="C7" s="100" t="s">
        <v>195</v>
      </c>
      <c r="D7" s="93" t="s">
        <v>196</v>
      </c>
      <c r="E7" s="31"/>
      <c r="F7" s="30"/>
      <c r="G7" s="30"/>
      <c r="H7" s="93"/>
      <c r="I7" s="93"/>
      <c r="J7" s="30"/>
      <c r="K7" s="32"/>
      <c r="L7" s="33"/>
      <c r="M7" s="128"/>
      <c r="N7" s="128"/>
      <c r="O7" s="128"/>
      <c r="P7" s="98" t="s">
        <v>232</v>
      </c>
    </row>
    <row r="8" spans="1:16" s="35" customFormat="1" ht="15" hidden="1" outlineLevel="1">
      <c r="A8" s="28"/>
      <c r="B8" s="33"/>
      <c r="C8" s="100" t="s">
        <v>197</v>
      </c>
      <c r="D8" s="93" t="s">
        <v>196</v>
      </c>
      <c r="E8" s="31">
        <v>35</v>
      </c>
      <c r="F8" s="30"/>
      <c r="G8" s="30"/>
      <c r="H8" s="93"/>
      <c r="I8" s="93"/>
      <c r="J8" s="30"/>
      <c r="K8" s="32"/>
      <c r="L8" s="33"/>
      <c r="M8" s="128"/>
      <c r="N8" s="128"/>
      <c r="O8" s="128"/>
      <c r="P8" s="98" t="s">
        <v>233</v>
      </c>
    </row>
    <row r="9" spans="1:16" s="35" customFormat="1" ht="15" hidden="1" outlineLevel="1">
      <c r="A9" s="28"/>
      <c r="B9" s="33"/>
      <c r="C9" s="100" t="s">
        <v>198</v>
      </c>
      <c r="D9" s="93" t="s">
        <v>196</v>
      </c>
      <c r="E9" s="31">
        <v>100</v>
      </c>
      <c r="F9" s="30"/>
      <c r="G9" s="30"/>
      <c r="H9" s="93"/>
      <c r="I9" s="93"/>
      <c r="J9" s="30"/>
      <c r="K9" s="32"/>
      <c r="L9" s="33"/>
      <c r="M9" s="128"/>
      <c r="N9" s="128"/>
      <c r="O9" s="128"/>
      <c r="P9" s="98" t="s">
        <v>210</v>
      </c>
    </row>
    <row r="10" spans="1:16" s="35" customFormat="1" ht="15" hidden="1" outlineLevel="1">
      <c r="A10" s="28"/>
      <c r="B10" s="33"/>
      <c r="C10" s="100" t="s">
        <v>199</v>
      </c>
      <c r="D10" s="93" t="s">
        <v>196</v>
      </c>
      <c r="E10" s="31">
        <v>125</v>
      </c>
      <c r="F10" s="30"/>
      <c r="G10" s="30"/>
      <c r="H10" s="93"/>
      <c r="I10" s="93"/>
      <c r="J10" s="30"/>
      <c r="K10" s="32"/>
      <c r="L10" s="33"/>
      <c r="M10" s="128"/>
      <c r="N10" s="128"/>
      <c r="O10" s="128"/>
      <c r="P10" s="98" t="s">
        <v>234</v>
      </c>
    </row>
    <row r="11" spans="1:16" s="35" customFormat="1" ht="15" hidden="1" outlineLevel="1">
      <c r="A11" s="28"/>
      <c r="B11" s="33"/>
      <c r="C11" s="100" t="s">
        <v>200</v>
      </c>
      <c r="D11" s="93" t="s">
        <v>201</v>
      </c>
      <c r="E11" s="31"/>
      <c r="F11" s="30"/>
      <c r="G11" s="30"/>
      <c r="H11" s="93"/>
      <c r="I11" s="93"/>
      <c r="J11" s="30"/>
      <c r="K11" s="32"/>
      <c r="L11" s="33"/>
      <c r="M11" s="128"/>
      <c r="N11" s="128"/>
      <c r="O11" s="128"/>
      <c r="P11" s="98" t="s">
        <v>232</v>
      </c>
    </row>
    <row r="12" spans="1:16" s="35" customFormat="1" ht="15" hidden="1" outlineLevel="1">
      <c r="A12" s="28"/>
      <c r="B12" s="33"/>
      <c r="C12" s="100" t="s">
        <v>202</v>
      </c>
      <c r="D12" s="93" t="s">
        <v>201</v>
      </c>
      <c r="E12" s="31">
        <v>125</v>
      </c>
      <c r="F12" s="30"/>
      <c r="G12" s="30"/>
      <c r="H12" s="93"/>
      <c r="I12" s="93"/>
      <c r="J12" s="30"/>
      <c r="K12" s="32"/>
      <c r="L12" s="33"/>
      <c r="M12" s="128"/>
      <c r="N12" s="128"/>
      <c r="O12" s="128"/>
      <c r="P12" s="98" t="s">
        <v>235</v>
      </c>
    </row>
    <row r="13" spans="1:16" s="35" customFormat="1" ht="15" hidden="1" outlineLevel="1">
      <c r="A13" s="28"/>
      <c r="B13" s="33"/>
      <c r="C13" s="100" t="s">
        <v>203</v>
      </c>
      <c r="D13" s="93" t="s">
        <v>201</v>
      </c>
      <c r="E13" s="31">
        <v>200</v>
      </c>
      <c r="F13" s="30"/>
      <c r="G13" s="30"/>
      <c r="H13" s="93"/>
      <c r="I13" s="93"/>
      <c r="J13" s="30"/>
      <c r="K13" s="32"/>
      <c r="L13" s="33"/>
      <c r="M13" s="128"/>
      <c r="N13" s="128"/>
      <c r="O13" s="128"/>
      <c r="P13" s="98" t="s">
        <v>236</v>
      </c>
    </row>
    <row r="14" spans="1:16" s="35" customFormat="1" ht="15" hidden="1" outlineLevel="1">
      <c r="A14" s="28"/>
      <c r="B14" s="33"/>
      <c r="C14" s="100" t="s">
        <v>204</v>
      </c>
      <c r="D14" s="93" t="s">
        <v>205</v>
      </c>
      <c r="E14" s="31">
        <v>160</v>
      </c>
      <c r="F14" s="30"/>
      <c r="G14" s="30"/>
      <c r="H14" s="93"/>
      <c r="I14" s="93"/>
      <c r="J14" s="30"/>
      <c r="K14" s="32"/>
      <c r="L14" s="33"/>
      <c r="M14" s="128"/>
      <c r="N14" s="128"/>
      <c r="O14" s="128"/>
      <c r="P14" s="98" t="s">
        <v>209</v>
      </c>
    </row>
    <row r="15" spans="1:16" s="35" customFormat="1" ht="15" hidden="1" outlineLevel="1">
      <c r="A15" s="28"/>
      <c r="B15" s="33"/>
      <c r="C15" s="100" t="s">
        <v>206</v>
      </c>
      <c r="D15" s="93" t="s">
        <v>205</v>
      </c>
      <c r="E15" s="31">
        <v>250</v>
      </c>
      <c r="F15" s="30"/>
      <c r="G15" s="30"/>
      <c r="H15" s="93"/>
      <c r="I15" s="93"/>
      <c r="J15" s="30"/>
      <c r="K15" s="32"/>
      <c r="L15" s="33"/>
      <c r="M15" s="128"/>
      <c r="N15" s="128"/>
      <c r="O15" s="128"/>
      <c r="P15" s="98" t="s">
        <v>237</v>
      </c>
    </row>
    <row r="16" spans="1:16" s="35" customFormat="1" ht="15" collapsed="1">
      <c r="A16" s="28" t="s">
        <v>143</v>
      </c>
      <c r="B16" s="33">
        <v>904</v>
      </c>
      <c r="C16" s="29" t="s">
        <v>37</v>
      </c>
      <c r="D16" s="30" t="s">
        <v>36</v>
      </c>
      <c r="E16" s="31">
        <f>480+320</f>
        <v>800</v>
      </c>
      <c r="F16" s="30">
        <v>400</v>
      </c>
      <c r="G16" s="30">
        <v>1000</v>
      </c>
      <c r="H16" s="93" t="s">
        <v>297</v>
      </c>
      <c r="I16" s="93" t="s">
        <v>299</v>
      </c>
      <c r="J16" s="171" t="s">
        <v>331</v>
      </c>
      <c r="K16" s="172" t="s">
        <v>330</v>
      </c>
      <c r="L16" s="33" t="s">
        <v>241</v>
      </c>
      <c r="M16" s="128">
        <v>58366</v>
      </c>
      <c r="N16" s="128">
        <v>7958</v>
      </c>
      <c r="O16" s="128">
        <v>500</v>
      </c>
      <c r="P16" s="98" t="s">
        <v>300</v>
      </c>
    </row>
    <row r="17" spans="1:16" s="35" customFormat="1" ht="15" hidden="1">
      <c r="A17" s="28"/>
      <c r="B17" s="54"/>
      <c r="C17" s="94" t="s">
        <v>73</v>
      </c>
      <c r="D17" s="95" t="s">
        <v>146</v>
      </c>
      <c r="E17" s="96">
        <v>121</v>
      </c>
      <c r="F17" s="95">
        <v>400</v>
      </c>
      <c r="G17" s="95" t="s">
        <v>38</v>
      </c>
      <c r="H17" s="95" t="s">
        <v>38</v>
      </c>
      <c r="I17" s="95" t="s">
        <v>38</v>
      </c>
      <c r="J17" s="95" t="s">
        <v>194</v>
      </c>
      <c r="K17" s="97" t="s">
        <v>34</v>
      </c>
      <c r="L17" s="94" t="s">
        <v>241</v>
      </c>
      <c r="M17" s="129"/>
      <c r="N17" s="129"/>
      <c r="O17" s="129"/>
      <c r="P17" s="99" t="s">
        <v>123</v>
      </c>
    </row>
    <row r="18" spans="1:16" s="35" customFormat="1" ht="15" hidden="1">
      <c r="A18" s="28"/>
      <c r="B18" s="146"/>
      <c r="C18" s="29" t="s">
        <v>107</v>
      </c>
      <c r="D18" s="30" t="s">
        <v>111</v>
      </c>
      <c r="E18" s="102">
        <v>30</v>
      </c>
      <c r="F18" s="30">
        <v>400</v>
      </c>
      <c r="G18" s="30" t="s">
        <v>38</v>
      </c>
      <c r="H18" s="30" t="s">
        <v>38</v>
      </c>
      <c r="I18" s="30" t="s">
        <v>38</v>
      </c>
      <c r="J18" s="30" t="s">
        <v>145</v>
      </c>
      <c r="K18" s="30" t="s">
        <v>74</v>
      </c>
      <c r="L18" s="33" t="s">
        <v>241</v>
      </c>
      <c r="M18" s="128"/>
      <c r="N18" s="128"/>
      <c r="O18" s="128"/>
      <c r="P18" s="34" t="s">
        <v>123</v>
      </c>
    </row>
    <row r="19" spans="1:16" s="35" customFormat="1" ht="15" hidden="1">
      <c r="A19" s="28"/>
      <c r="B19" s="146"/>
      <c r="C19" s="29" t="s">
        <v>109</v>
      </c>
      <c r="D19" s="30" t="s">
        <v>110</v>
      </c>
      <c r="E19" s="31">
        <v>72</v>
      </c>
      <c r="F19" s="30">
        <v>400</v>
      </c>
      <c r="G19" s="30" t="s">
        <v>38</v>
      </c>
      <c r="H19" s="30" t="s">
        <v>38</v>
      </c>
      <c r="I19" s="30" t="s">
        <v>38</v>
      </c>
      <c r="J19" s="30" t="s">
        <v>145</v>
      </c>
      <c r="K19" s="30"/>
      <c r="L19" s="33"/>
      <c r="M19" s="128"/>
      <c r="N19" s="128"/>
      <c r="O19" s="128"/>
      <c r="P19" s="34" t="s">
        <v>123</v>
      </c>
    </row>
    <row r="20" spans="1:16" s="35" customFormat="1" ht="15" hidden="1">
      <c r="A20" s="28"/>
      <c r="B20" s="146"/>
      <c r="C20" s="29" t="s">
        <v>108</v>
      </c>
      <c r="D20" s="30" t="s">
        <v>89</v>
      </c>
      <c r="E20" s="31">
        <v>9</v>
      </c>
      <c r="F20" s="30">
        <v>400</v>
      </c>
      <c r="G20" s="30" t="s">
        <v>38</v>
      </c>
      <c r="H20" s="30" t="s">
        <v>38</v>
      </c>
      <c r="I20" s="30" t="s">
        <v>38</v>
      </c>
      <c r="J20" s="30" t="s">
        <v>145</v>
      </c>
      <c r="K20" s="30" t="s">
        <v>74</v>
      </c>
      <c r="L20" s="33" t="s">
        <v>241</v>
      </c>
      <c r="M20" s="128"/>
      <c r="N20" s="128"/>
      <c r="O20" s="128"/>
      <c r="P20" s="34" t="s">
        <v>123</v>
      </c>
    </row>
    <row r="21" spans="1:16" s="35" customFormat="1" ht="15" hidden="1">
      <c r="A21" s="28"/>
      <c r="B21" s="146"/>
      <c r="C21" s="29"/>
      <c r="D21" s="30"/>
      <c r="E21" s="31"/>
      <c r="F21" s="30"/>
      <c r="G21" s="30"/>
      <c r="H21" s="30"/>
      <c r="I21" s="30"/>
      <c r="J21" s="30"/>
      <c r="K21" s="30"/>
      <c r="L21" s="33"/>
      <c r="M21" s="128"/>
      <c r="N21" s="128"/>
      <c r="O21" s="128"/>
      <c r="P21" s="34"/>
    </row>
    <row r="22" spans="1:16" s="35" customFormat="1" ht="15" hidden="1">
      <c r="A22" s="101" t="s">
        <v>207</v>
      </c>
      <c r="B22" s="147"/>
      <c r="C22" s="100" t="s">
        <v>33</v>
      </c>
      <c r="D22" s="93" t="s">
        <v>212</v>
      </c>
      <c r="E22" s="31"/>
      <c r="F22" s="30"/>
      <c r="G22" s="30"/>
      <c r="H22" s="30"/>
      <c r="I22" s="30"/>
      <c r="J22" s="30"/>
      <c r="K22" s="30"/>
      <c r="L22" s="33"/>
      <c r="M22" s="128"/>
      <c r="N22" s="128"/>
      <c r="O22" s="128"/>
      <c r="P22" s="34"/>
    </row>
    <row r="23" spans="1:16" s="35" customFormat="1" ht="15" hidden="1">
      <c r="A23" s="101" t="s">
        <v>208</v>
      </c>
      <c r="B23" s="148"/>
      <c r="C23" s="92" t="s">
        <v>33</v>
      </c>
      <c r="D23" s="93" t="s">
        <v>213</v>
      </c>
      <c r="E23" s="31"/>
      <c r="F23" s="30"/>
      <c r="G23" s="30"/>
      <c r="H23" s="30"/>
      <c r="I23" s="30"/>
      <c r="J23" s="30"/>
      <c r="K23" s="30"/>
      <c r="L23" s="33"/>
      <c r="M23" s="128"/>
      <c r="N23" s="128"/>
      <c r="O23" s="128"/>
      <c r="P23" s="34"/>
    </row>
    <row r="24" spans="1:16" s="35" customFormat="1" ht="15" hidden="1">
      <c r="A24" s="28"/>
      <c r="B24" s="54"/>
      <c r="C24" s="33"/>
      <c r="D24" s="30"/>
      <c r="E24" s="31"/>
      <c r="F24" s="30"/>
      <c r="G24" s="30"/>
      <c r="H24" s="30"/>
      <c r="I24" s="30"/>
      <c r="J24" s="30"/>
      <c r="K24" s="30"/>
      <c r="L24" s="33"/>
      <c r="M24" s="128"/>
      <c r="N24" s="128"/>
      <c r="O24" s="128"/>
      <c r="P24" s="34"/>
    </row>
    <row r="25" spans="1:16" s="35" customFormat="1" ht="15" hidden="1">
      <c r="A25" s="28"/>
      <c r="B25" s="54"/>
      <c r="C25" s="33" t="s">
        <v>33</v>
      </c>
      <c r="D25" s="30" t="s">
        <v>76</v>
      </c>
      <c r="E25" s="31">
        <v>63</v>
      </c>
      <c r="F25" s="30">
        <v>230</v>
      </c>
      <c r="G25" s="30" t="s">
        <v>38</v>
      </c>
      <c r="H25" s="30" t="s">
        <v>38</v>
      </c>
      <c r="I25" s="30" t="s">
        <v>38</v>
      </c>
      <c r="J25" s="30" t="s">
        <v>95</v>
      </c>
      <c r="K25" s="30" t="s">
        <v>75</v>
      </c>
      <c r="L25" s="33"/>
      <c r="M25" s="128"/>
      <c r="N25" s="128"/>
      <c r="O25" s="128"/>
      <c r="P25" s="34" t="s">
        <v>123</v>
      </c>
    </row>
    <row r="26" spans="1:16" s="35" customFormat="1" ht="15" hidden="1">
      <c r="A26" s="28"/>
      <c r="B26" s="54"/>
      <c r="C26" s="33" t="s">
        <v>35</v>
      </c>
      <c r="D26" s="30" t="s">
        <v>76</v>
      </c>
      <c r="E26" s="31">
        <v>63</v>
      </c>
      <c r="F26" s="30">
        <v>230</v>
      </c>
      <c r="G26" s="30" t="s">
        <v>38</v>
      </c>
      <c r="H26" s="30" t="s">
        <v>38</v>
      </c>
      <c r="I26" s="30" t="s">
        <v>38</v>
      </c>
      <c r="J26" s="30" t="s">
        <v>95</v>
      </c>
      <c r="K26" s="30" t="s">
        <v>75</v>
      </c>
      <c r="L26" s="33"/>
      <c r="M26" s="128"/>
      <c r="N26" s="128"/>
      <c r="O26" s="128"/>
      <c r="P26" s="34" t="s">
        <v>123</v>
      </c>
    </row>
    <row r="27" spans="1:16" s="35" customFormat="1" ht="15" hidden="1">
      <c r="A27" s="28"/>
      <c r="B27" s="54"/>
      <c r="C27" s="33" t="s">
        <v>67</v>
      </c>
      <c r="D27" s="30" t="s">
        <v>76</v>
      </c>
      <c r="E27" s="30" t="s">
        <v>38</v>
      </c>
      <c r="F27" s="30">
        <v>230</v>
      </c>
      <c r="G27" s="30" t="s">
        <v>38</v>
      </c>
      <c r="H27" s="30" t="s">
        <v>38</v>
      </c>
      <c r="I27" s="30" t="s">
        <v>38</v>
      </c>
      <c r="J27" s="30" t="s">
        <v>95</v>
      </c>
      <c r="K27" s="30" t="s">
        <v>75</v>
      </c>
      <c r="L27" s="33" t="s">
        <v>241</v>
      </c>
      <c r="M27" s="128"/>
      <c r="N27" s="128"/>
      <c r="O27" s="128"/>
      <c r="P27" s="34" t="s">
        <v>123</v>
      </c>
    </row>
    <row r="28" spans="1:16" s="35" customFormat="1" ht="15" hidden="1">
      <c r="A28" s="28"/>
      <c r="B28" s="54"/>
      <c r="C28" s="33"/>
      <c r="D28" s="30"/>
      <c r="E28" s="30"/>
      <c r="F28" s="30"/>
      <c r="G28" s="30"/>
      <c r="H28" s="30"/>
      <c r="I28" s="30"/>
      <c r="J28" s="30"/>
      <c r="K28" s="30"/>
      <c r="L28" s="33"/>
      <c r="M28" s="128"/>
      <c r="N28" s="128"/>
      <c r="O28" s="128"/>
      <c r="P28" s="34"/>
    </row>
    <row r="29" spans="1:16" s="35" customFormat="1" ht="45" hidden="1">
      <c r="A29" s="28"/>
      <c r="B29" s="54"/>
      <c r="C29" s="69" t="s">
        <v>67</v>
      </c>
      <c r="D29" s="72" t="s">
        <v>164</v>
      </c>
      <c r="E29" s="72">
        <v>125</v>
      </c>
      <c r="F29" s="72">
        <v>400</v>
      </c>
      <c r="G29" s="30"/>
      <c r="H29" s="30"/>
      <c r="I29" s="30"/>
      <c r="J29" s="30"/>
      <c r="K29" s="30"/>
      <c r="L29" s="69" t="s">
        <v>241</v>
      </c>
      <c r="M29" s="130"/>
      <c r="N29" s="130"/>
      <c r="O29" s="130"/>
      <c r="P29" s="74" t="s">
        <v>166</v>
      </c>
    </row>
    <row r="30" spans="1:16" s="35" customFormat="1" ht="15" hidden="1">
      <c r="A30" s="28"/>
      <c r="B30" s="54"/>
      <c r="C30" s="69" t="s">
        <v>67</v>
      </c>
      <c r="D30" s="72" t="s">
        <v>165</v>
      </c>
      <c r="E30" s="72">
        <v>16</v>
      </c>
      <c r="F30" s="72">
        <v>400</v>
      </c>
      <c r="G30" s="30"/>
      <c r="H30" s="30"/>
      <c r="I30" s="30"/>
      <c r="J30" s="30"/>
      <c r="K30" s="30"/>
      <c r="L30" s="69" t="s">
        <v>241</v>
      </c>
      <c r="M30" s="130"/>
      <c r="N30" s="130"/>
      <c r="O30" s="130"/>
      <c r="P30" s="74" t="s">
        <v>167</v>
      </c>
    </row>
    <row r="31" spans="1:16" s="35" customFormat="1" ht="45" hidden="1">
      <c r="A31" s="28"/>
      <c r="B31" s="54"/>
      <c r="C31" s="69" t="s">
        <v>67</v>
      </c>
      <c r="D31" s="72" t="s">
        <v>168</v>
      </c>
      <c r="E31" s="72">
        <v>80</v>
      </c>
      <c r="F31" s="72">
        <v>400</v>
      </c>
      <c r="G31" s="30"/>
      <c r="H31" s="30"/>
      <c r="I31" s="30"/>
      <c r="J31" s="30"/>
      <c r="K31" s="30"/>
      <c r="L31" s="69" t="s">
        <v>241</v>
      </c>
      <c r="M31" s="130"/>
      <c r="N31" s="130"/>
      <c r="O31" s="130"/>
      <c r="P31" s="74" t="s">
        <v>169</v>
      </c>
    </row>
    <row r="32" spans="1:16" s="35" customFormat="1" ht="30" hidden="1">
      <c r="A32" s="28"/>
      <c r="B32" s="54"/>
      <c r="C32" s="69" t="s">
        <v>67</v>
      </c>
      <c r="D32" s="72" t="s">
        <v>170</v>
      </c>
      <c r="E32" s="72">
        <v>16</v>
      </c>
      <c r="F32" s="72">
        <v>400</v>
      </c>
      <c r="G32" s="30"/>
      <c r="H32" s="30"/>
      <c r="I32" s="30"/>
      <c r="J32" s="30"/>
      <c r="K32" s="30"/>
      <c r="L32" s="69" t="s">
        <v>241</v>
      </c>
      <c r="M32" s="130"/>
      <c r="N32" s="130"/>
      <c r="O32" s="130"/>
      <c r="P32" s="74" t="s">
        <v>171</v>
      </c>
    </row>
    <row r="33" spans="1:16" s="35" customFormat="1" ht="15" hidden="1">
      <c r="A33" s="28"/>
      <c r="B33" s="54"/>
      <c r="C33" s="92" t="s">
        <v>73</v>
      </c>
      <c r="D33" s="93" t="s">
        <v>193</v>
      </c>
      <c r="E33" s="93">
        <v>32</v>
      </c>
      <c r="F33" s="93">
        <v>400</v>
      </c>
      <c r="G33" s="30"/>
      <c r="H33" s="30"/>
      <c r="I33" s="30"/>
      <c r="J33" s="30"/>
      <c r="K33" s="30"/>
      <c r="L33" s="92" t="s">
        <v>241</v>
      </c>
      <c r="M33" s="131"/>
      <c r="N33" s="131"/>
      <c r="O33" s="131"/>
      <c r="P33" s="98" t="s">
        <v>123</v>
      </c>
    </row>
    <row r="34" spans="1:16" s="35" customFormat="1" ht="15" hidden="1">
      <c r="A34" s="28"/>
      <c r="B34" s="54"/>
      <c r="C34" s="33"/>
      <c r="D34" s="30"/>
      <c r="E34" s="30"/>
      <c r="F34" s="30"/>
      <c r="G34" s="30"/>
      <c r="H34" s="30"/>
      <c r="I34" s="30"/>
      <c r="J34" s="30"/>
      <c r="K34" s="30"/>
      <c r="L34" s="33"/>
      <c r="M34" s="128"/>
      <c r="N34" s="128"/>
      <c r="O34" s="128"/>
      <c r="P34" s="34"/>
    </row>
    <row r="35" spans="1:16" s="35" customFormat="1" ht="15" hidden="1">
      <c r="A35" s="28"/>
      <c r="B35" s="54"/>
      <c r="C35" s="33"/>
      <c r="D35" s="30"/>
      <c r="E35" s="30"/>
      <c r="F35" s="30"/>
      <c r="G35" s="30"/>
      <c r="H35" s="30"/>
      <c r="I35" s="30"/>
      <c r="J35" s="30"/>
      <c r="K35" s="30"/>
      <c r="L35" s="33"/>
      <c r="M35" s="128"/>
      <c r="N35" s="128"/>
      <c r="O35" s="128"/>
      <c r="P35" s="34"/>
    </row>
    <row r="36" spans="1:16" s="35" customFormat="1" ht="15" hidden="1">
      <c r="A36" s="28"/>
      <c r="B36" s="54"/>
      <c r="C36" s="33"/>
      <c r="D36" s="30"/>
      <c r="E36" s="31"/>
      <c r="F36" s="30"/>
      <c r="G36" s="30"/>
      <c r="H36" s="30"/>
      <c r="I36" s="30"/>
      <c r="J36" s="30"/>
      <c r="K36" s="30"/>
      <c r="L36" s="33"/>
      <c r="M36" s="128"/>
      <c r="N36" s="128"/>
      <c r="O36" s="128"/>
      <c r="P36" s="34"/>
    </row>
    <row r="37" spans="1:16" s="35" customFormat="1" ht="15" hidden="1">
      <c r="A37" s="28" t="s">
        <v>144</v>
      </c>
      <c r="B37" s="54"/>
      <c r="C37" s="33" t="s">
        <v>130</v>
      </c>
      <c r="D37" s="30" t="s">
        <v>131</v>
      </c>
      <c r="E37" s="30" t="s">
        <v>38</v>
      </c>
      <c r="F37" s="30">
        <v>230</v>
      </c>
      <c r="G37" s="30" t="s">
        <v>38</v>
      </c>
      <c r="H37" s="30"/>
      <c r="I37" s="30"/>
      <c r="J37" s="30"/>
      <c r="K37" s="30"/>
      <c r="L37" s="33"/>
      <c r="M37" s="128"/>
      <c r="N37" s="128"/>
      <c r="O37" s="128"/>
      <c r="P37" s="34"/>
    </row>
    <row r="38" spans="1:16" s="35" customFormat="1" ht="15">
      <c r="A38" s="169" t="s">
        <v>325</v>
      </c>
      <c r="B38" s="54"/>
      <c r="C38" s="170" t="s">
        <v>33</v>
      </c>
      <c r="D38" s="171" t="s">
        <v>327</v>
      </c>
      <c r="E38" s="171">
        <v>63</v>
      </c>
      <c r="F38" s="171">
        <v>230</v>
      </c>
      <c r="G38" s="30"/>
      <c r="H38" s="30"/>
      <c r="I38" s="30"/>
      <c r="J38" s="171" t="s">
        <v>329</v>
      </c>
      <c r="K38" s="171" t="s">
        <v>332</v>
      </c>
      <c r="L38" s="173" t="s">
        <v>241</v>
      </c>
      <c r="M38" s="176">
        <v>70262</v>
      </c>
      <c r="N38" s="176">
        <v>7958</v>
      </c>
      <c r="O38" s="176">
        <v>500</v>
      </c>
      <c r="P38" s="34"/>
    </row>
    <row r="39" spans="1:16" s="35" customFormat="1" ht="15">
      <c r="A39" s="169" t="s">
        <v>326</v>
      </c>
      <c r="B39" s="54"/>
      <c r="C39" s="170" t="s">
        <v>37</v>
      </c>
      <c r="D39" s="171" t="s">
        <v>328</v>
      </c>
      <c r="E39" s="171">
        <v>63</v>
      </c>
      <c r="F39" s="171">
        <v>230</v>
      </c>
      <c r="G39" s="30"/>
      <c r="H39" s="30"/>
      <c r="I39" s="30"/>
      <c r="J39" s="171" t="s">
        <v>329</v>
      </c>
      <c r="K39" s="171" t="s">
        <v>332</v>
      </c>
      <c r="L39" s="173" t="s">
        <v>241</v>
      </c>
      <c r="M39" s="176">
        <v>58366</v>
      </c>
      <c r="N39" s="176">
        <v>7958</v>
      </c>
      <c r="O39" s="176">
        <v>500</v>
      </c>
      <c r="P39" s="34"/>
    </row>
    <row r="40" spans="1:16" s="35" customFormat="1" ht="15">
      <c r="A40" s="28"/>
      <c r="B40" s="54"/>
      <c r="C40" s="33"/>
      <c r="D40" s="30"/>
      <c r="E40" s="31"/>
      <c r="F40" s="30"/>
      <c r="G40" s="30"/>
      <c r="H40" s="30"/>
      <c r="I40" s="30"/>
      <c r="J40" s="30"/>
      <c r="K40" s="30"/>
      <c r="L40" s="33"/>
      <c r="M40" s="128"/>
      <c r="N40" s="128"/>
      <c r="O40" s="128"/>
      <c r="P40" s="34"/>
    </row>
    <row r="41" spans="1:16" s="35" customFormat="1" ht="15">
      <c r="A41" s="169" t="s">
        <v>334</v>
      </c>
      <c r="B41" s="54"/>
      <c r="C41" s="177" t="s">
        <v>130</v>
      </c>
      <c r="D41" s="171" t="s">
        <v>132</v>
      </c>
      <c r="E41" s="171">
        <v>63</v>
      </c>
      <c r="F41" s="171" t="s">
        <v>341</v>
      </c>
      <c r="G41" s="30"/>
      <c r="H41" s="30"/>
      <c r="I41" s="30"/>
      <c r="J41" s="30"/>
      <c r="K41" s="30"/>
      <c r="L41" s="173" t="s">
        <v>255</v>
      </c>
      <c r="M41" s="176">
        <v>53766</v>
      </c>
      <c r="N41" s="176">
        <v>27939</v>
      </c>
      <c r="O41" s="176">
        <v>1200</v>
      </c>
      <c r="P41" s="269" t="s">
        <v>348</v>
      </c>
    </row>
    <row r="42" spans="1:16" s="35" customFormat="1" ht="15">
      <c r="A42" s="169" t="s">
        <v>335</v>
      </c>
      <c r="B42" s="54"/>
      <c r="C42" s="177" t="s">
        <v>130</v>
      </c>
      <c r="D42" s="171" t="s">
        <v>132</v>
      </c>
      <c r="E42" s="171">
        <v>63</v>
      </c>
      <c r="F42" s="171" t="s">
        <v>341</v>
      </c>
      <c r="G42" s="30"/>
      <c r="H42" s="30"/>
      <c r="I42" s="30"/>
      <c r="J42" s="30"/>
      <c r="K42" s="30"/>
      <c r="L42" s="173" t="s">
        <v>255</v>
      </c>
      <c r="M42" s="176">
        <v>53766</v>
      </c>
      <c r="N42" s="176">
        <v>29039</v>
      </c>
      <c r="O42" s="176">
        <v>1200</v>
      </c>
      <c r="P42" s="270"/>
    </row>
    <row r="43" spans="1:16" s="35" customFormat="1" ht="15">
      <c r="A43" s="169" t="s">
        <v>336</v>
      </c>
      <c r="B43" s="54"/>
      <c r="C43" s="177" t="s">
        <v>130</v>
      </c>
      <c r="D43" s="171" t="s">
        <v>132</v>
      </c>
      <c r="E43" s="171">
        <v>63</v>
      </c>
      <c r="F43" s="171" t="s">
        <v>341</v>
      </c>
      <c r="G43" s="30"/>
      <c r="H43" s="30"/>
      <c r="I43" s="30"/>
      <c r="J43" s="30"/>
      <c r="K43" s="30"/>
      <c r="L43" s="173" t="s">
        <v>255</v>
      </c>
      <c r="M43" s="176">
        <v>41850</v>
      </c>
      <c r="N43" s="176">
        <v>28489</v>
      </c>
      <c r="O43" s="176">
        <v>1200</v>
      </c>
      <c r="P43" s="270"/>
    </row>
    <row r="44" spans="1:16" s="35" customFormat="1" ht="15">
      <c r="A44" s="169" t="s">
        <v>337</v>
      </c>
      <c r="B44" s="54"/>
      <c r="C44" s="177" t="s">
        <v>130</v>
      </c>
      <c r="D44" s="171" t="s">
        <v>132</v>
      </c>
      <c r="E44" s="171">
        <v>63</v>
      </c>
      <c r="F44" s="171" t="s">
        <v>341</v>
      </c>
      <c r="G44" s="30"/>
      <c r="H44" s="30"/>
      <c r="I44" s="30"/>
      <c r="J44" s="30"/>
      <c r="K44" s="30"/>
      <c r="L44" s="173" t="s">
        <v>255</v>
      </c>
      <c r="M44" s="176">
        <v>46680</v>
      </c>
      <c r="N44" s="176">
        <v>33079</v>
      </c>
      <c r="O44" s="176">
        <v>1200</v>
      </c>
      <c r="P44" s="270"/>
    </row>
    <row r="45" spans="1:16" s="35" customFormat="1" ht="15">
      <c r="A45" s="169" t="s">
        <v>338</v>
      </c>
      <c r="B45" s="54"/>
      <c r="C45" s="177" t="s">
        <v>130</v>
      </c>
      <c r="D45" s="171" t="s">
        <v>132</v>
      </c>
      <c r="E45" s="171">
        <v>63</v>
      </c>
      <c r="F45" s="171" t="s">
        <v>341</v>
      </c>
      <c r="G45" s="30"/>
      <c r="H45" s="30"/>
      <c r="I45" s="30"/>
      <c r="J45" s="30"/>
      <c r="K45" s="30"/>
      <c r="L45" s="173" t="s">
        <v>255</v>
      </c>
      <c r="M45" s="176">
        <v>52095</v>
      </c>
      <c r="N45" s="176">
        <v>33079</v>
      </c>
      <c r="O45" s="176">
        <v>1200</v>
      </c>
      <c r="P45" s="270"/>
    </row>
    <row r="46" spans="1:16" s="35" customFormat="1" ht="15">
      <c r="A46" s="169" t="s">
        <v>339</v>
      </c>
      <c r="B46" s="54"/>
      <c r="C46" s="177" t="s">
        <v>130</v>
      </c>
      <c r="D46" s="171" t="s">
        <v>132</v>
      </c>
      <c r="E46" s="171">
        <v>63</v>
      </c>
      <c r="F46" s="171" t="s">
        <v>341</v>
      </c>
      <c r="G46" s="30"/>
      <c r="H46" s="30"/>
      <c r="I46" s="30"/>
      <c r="J46" s="30"/>
      <c r="K46" s="30"/>
      <c r="L46" s="173" t="s">
        <v>255</v>
      </c>
      <c r="M46" s="176">
        <v>46680</v>
      </c>
      <c r="N46" s="176">
        <v>23899</v>
      </c>
      <c r="O46" s="176">
        <v>1200</v>
      </c>
      <c r="P46" s="270"/>
    </row>
    <row r="47" spans="1:16" s="35" customFormat="1" ht="15">
      <c r="A47" s="169" t="s">
        <v>340</v>
      </c>
      <c r="B47" s="54"/>
      <c r="C47" s="177" t="s">
        <v>130</v>
      </c>
      <c r="D47" s="171" t="s">
        <v>132</v>
      </c>
      <c r="E47" s="171">
        <v>63</v>
      </c>
      <c r="F47" s="171" t="s">
        <v>341</v>
      </c>
      <c r="G47" s="30"/>
      <c r="H47" s="30"/>
      <c r="I47" s="30"/>
      <c r="J47" s="30"/>
      <c r="K47" s="30"/>
      <c r="L47" s="173" t="s">
        <v>255</v>
      </c>
      <c r="M47" s="176">
        <v>52095</v>
      </c>
      <c r="N47" s="176">
        <v>23899</v>
      </c>
      <c r="O47" s="176">
        <v>1200</v>
      </c>
      <c r="P47" s="270"/>
    </row>
    <row r="48" spans="1:16" s="35" customFormat="1" ht="15">
      <c r="A48" s="169" t="s">
        <v>342</v>
      </c>
      <c r="B48" s="54"/>
      <c r="C48" s="177" t="s">
        <v>130</v>
      </c>
      <c r="D48" s="171" t="s">
        <v>132</v>
      </c>
      <c r="E48" s="171">
        <v>63</v>
      </c>
      <c r="F48" s="171" t="s">
        <v>341</v>
      </c>
      <c r="G48" s="30"/>
      <c r="H48" s="30"/>
      <c r="I48" s="30"/>
      <c r="J48" s="30"/>
      <c r="K48" s="30"/>
      <c r="L48" s="173" t="s">
        <v>255</v>
      </c>
      <c r="M48" s="176">
        <v>57610</v>
      </c>
      <c r="N48" s="176">
        <v>28249</v>
      </c>
      <c r="O48" s="176">
        <v>1200</v>
      </c>
      <c r="P48" s="271"/>
    </row>
    <row r="49" spans="1:16" s="35" customFormat="1" ht="15">
      <c r="A49" s="231" t="s">
        <v>395</v>
      </c>
      <c r="B49" s="54"/>
      <c r="C49" s="232" t="s">
        <v>130</v>
      </c>
      <c r="D49" s="232" t="s">
        <v>402</v>
      </c>
      <c r="E49" s="232"/>
      <c r="F49" s="232">
        <v>230</v>
      </c>
      <c r="G49" s="30"/>
      <c r="H49" s="232" t="s">
        <v>393</v>
      </c>
      <c r="I49" s="30"/>
      <c r="J49" s="30"/>
      <c r="K49" s="30"/>
      <c r="L49" s="233" t="s">
        <v>241</v>
      </c>
      <c r="M49" s="234">
        <v>85962</v>
      </c>
      <c r="N49" s="234">
        <f>N6</f>
        <v>7958</v>
      </c>
      <c r="O49" s="234">
        <v>1600</v>
      </c>
      <c r="P49" s="236"/>
    </row>
    <row r="50" spans="1:16" s="35" customFormat="1" ht="15">
      <c r="A50" s="231" t="s">
        <v>397</v>
      </c>
      <c r="B50" s="54"/>
      <c r="C50" s="232" t="s">
        <v>130</v>
      </c>
      <c r="D50" s="232" t="s">
        <v>400</v>
      </c>
      <c r="E50" s="232" t="s">
        <v>399</v>
      </c>
      <c r="F50" s="232" t="s">
        <v>399</v>
      </c>
      <c r="G50" s="30"/>
      <c r="H50" s="232" t="s">
        <v>394</v>
      </c>
      <c r="I50" s="30"/>
      <c r="J50" s="30"/>
      <c r="K50" s="30"/>
      <c r="L50" s="233" t="s">
        <v>241</v>
      </c>
      <c r="M50" s="234">
        <f>M49</f>
        <v>85962</v>
      </c>
      <c r="N50" s="234">
        <f>N49</f>
        <v>7958</v>
      </c>
      <c r="O50" s="234">
        <v>1800</v>
      </c>
      <c r="P50" s="34"/>
    </row>
    <row r="51" spans="1:16" s="35" customFormat="1" ht="15">
      <c r="A51" s="231" t="s">
        <v>398</v>
      </c>
      <c r="B51" s="54"/>
      <c r="C51" s="232" t="s">
        <v>130</v>
      </c>
      <c r="D51" s="232" t="s">
        <v>401</v>
      </c>
      <c r="E51" s="232"/>
      <c r="F51" s="232">
        <v>230</v>
      </c>
      <c r="G51" s="30"/>
      <c r="H51" s="232" t="s">
        <v>393</v>
      </c>
      <c r="I51" s="30"/>
      <c r="J51" s="30"/>
      <c r="K51" s="30"/>
      <c r="L51" s="233" t="s">
        <v>241</v>
      </c>
      <c r="M51" s="234" t="s">
        <v>399</v>
      </c>
      <c r="N51" s="234" t="s">
        <v>399</v>
      </c>
      <c r="O51" s="234">
        <v>2000</v>
      </c>
      <c r="P51" s="272" t="s">
        <v>404</v>
      </c>
    </row>
    <row r="52" spans="1:16" s="35" customFormat="1" ht="15">
      <c r="A52" s="231" t="s">
        <v>396</v>
      </c>
      <c r="B52" s="54"/>
      <c r="C52" s="232" t="s">
        <v>130</v>
      </c>
      <c r="D52" s="232" t="s">
        <v>400</v>
      </c>
      <c r="E52" s="232" t="s">
        <v>399</v>
      </c>
      <c r="F52" s="232" t="s">
        <v>399</v>
      </c>
      <c r="G52" s="30"/>
      <c r="H52" s="232" t="s">
        <v>394</v>
      </c>
      <c r="I52" s="30"/>
      <c r="J52" s="30"/>
      <c r="K52" s="30"/>
      <c r="L52" s="233" t="s">
        <v>241</v>
      </c>
      <c r="M52" s="234" t="s">
        <v>399</v>
      </c>
      <c r="N52" s="234" t="s">
        <v>399</v>
      </c>
      <c r="O52" s="234">
        <v>2000</v>
      </c>
      <c r="P52" s="273"/>
    </row>
    <row r="53" spans="1:16" s="35" customFormat="1" ht="15">
      <c r="A53" s="231" t="s">
        <v>403</v>
      </c>
      <c r="B53" s="54"/>
      <c r="C53" s="232" t="s">
        <v>130</v>
      </c>
      <c r="D53" s="232" t="s">
        <v>405</v>
      </c>
      <c r="E53" s="232" t="s">
        <v>399</v>
      </c>
      <c r="F53" s="232">
        <v>48</v>
      </c>
      <c r="G53" s="30"/>
      <c r="H53" s="232" t="s">
        <v>409</v>
      </c>
      <c r="I53" s="30"/>
      <c r="J53" s="30"/>
      <c r="K53" s="30"/>
      <c r="L53" s="233" t="s">
        <v>241</v>
      </c>
      <c r="M53" s="234">
        <v>61075</v>
      </c>
      <c r="N53" s="234">
        <v>18750</v>
      </c>
      <c r="O53" s="234">
        <v>1500</v>
      </c>
      <c r="P53" s="237"/>
    </row>
    <row r="54" spans="1:16" s="35" customFormat="1" ht="15">
      <c r="A54" s="231" t="s">
        <v>412</v>
      </c>
      <c r="B54" s="54"/>
      <c r="C54" s="232" t="s">
        <v>130</v>
      </c>
      <c r="D54" s="232" t="s">
        <v>406</v>
      </c>
      <c r="E54" s="232" t="s">
        <v>399</v>
      </c>
      <c r="F54" s="232">
        <v>48</v>
      </c>
      <c r="G54" s="30"/>
      <c r="H54" s="232" t="s">
        <v>409</v>
      </c>
      <c r="I54" s="30"/>
      <c r="J54" s="30"/>
      <c r="K54" s="30"/>
      <c r="L54" s="233" t="s">
        <v>241</v>
      </c>
      <c r="M54" s="234">
        <v>98136</v>
      </c>
      <c r="N54" s="234">
        <v>26194</v>
      </c>
      <c r="O54" s="234">
        <v>1500</v>
      </c>
      <c r="P54" s="236"/>
    </row>
    <row r="55" spans="1:16" s="35" customFormat="1" ht="15">
      <c r="A55" s="231" t="s">
        <v>418</v>
      </c>
      <c r="B55" s="54"/>
      <c r="C55" s="232" t="s">
        <v>130</v>
      </c>
      <c r="D55" s="232" t="s">
        <v>413</v>
      </c>
      <c r="E55" s="232" t="s">
        <v>399</v>
      </c>
      <c r="F55" s="232">
        <v>48</v>
      </c>
      <c r="G55" s="30"/>
      <c r="H55" s="232" t="s">
        <v>409</v>
      </c>
      <c r="I55" s="30"/>
      <c r="J55" s="30"/>
      <c r="K55" s="30"/>
      <c r="L55" s="233" t="s">
        <v>241</v>
      </c>
      <c r="M55" s="234">
        <v>72362</v>
      </c>
      <c r="N55" s="234">
        <f>N6</f>
        <v>7958</v>
      </c>
      <c r="O55" s="234">
        <v>800</v>
      </c>
      <c r="P55" s="236"/>
    </row>
    <row r="56" spans="1:16" s="35" customFormat="1" ht="15">
      <c r="A56" s="231" t="s">
        <v>419</v>
      </c>
      <c r="B56" s="54"/>
      <c r="C56" s="232" t="s">
        <v>130</v>
      </c>
      <c r="D56" s="232" t="s">
        <v>414</v>
      </c>
      <c r="E56" s="232"/>
      <c r="F56" s="232">
        <v>24</v>
      </c>
      <c r="G56" s="30"/>
      <c r="H56" s="232" t="s">
        <v>410</v>
      </c>
      <c r="I56" s="30"/>
      <c r="J56" s="30"/>
      <c r="K56" s="30"/>
      <c r="L56" s="233" t="s">
        <v>241</v>
      </c>
      <c r="M56" s="234">
        <f>M55</f>
        <v>72362</v>
      </c>
      <c r="N56" s="234">
        <f>N55</f>
        <v>7958</v>
      </c>
      <c r="O56" s="234">
        <f>O55</f>
        <v>800</v>
      </c>
      <c r="P56" s="34"/>
    </row>
    <row r="57" spans="1:16" s="35" customFormat="1" ht="15">
      <c r="A57" s="231" t="s">
        <v>420</v>
      </c>
      <c r="B57" s="54"/>
      <c r="C57" s="232" t="s">
        <v>130</v>
      </c>
      <c r="D57" s="232" t="s">
        <v>407</v>
      </c>
      <c r="E57" s="232" t="s">
        <v>399</v>
      </c>
      <c r="F57" s="232">
        <v>48</v>
      </c>
      <c r="G57" s="30"/>
      <c r="H57" s="232" t="s">
        <v>409</v>
      </c>
      <c r="I57" s="30"/>
      <c r="J57" s="30"/>
      <c r="K57" s="30"/>
      <c r="L57" s="233" t="s">
        <v>241</v>
      </c>
      <c r="M57" s="234">
        <f>M56</f>
        <v>72362</v>
      </c>
      <c r="N57" s="234">
        <f>N56</f>
        <v>7958</v>
      </c>
      <c r="O57" s="234">
        <v>500</v>
      </c>
      <c r="P57" s="236"/>
    </row>
    <row r="58" spans="1:16" s="35" customFormat="1" ht="15">
      <c r="A58" s="231" t="s">
        <v>421</v>
      </c>
      <c r="B58" s="54"/>
      <c r="C58" s="232" t="s">
        <v>130</v>
      </c>
      <c r="D58" s="232" t="s">
        <v>415</v>
      </c>
      <c r="E58" s="232"/>
      <c r="F58" s="232">
        <v>24</v>
      </c>
      <c r="G58" s="30"/>
      <c r="H58" s="232" t="s">
        <v>410</v>
      </c>
      <c r="I58" s="30"/>
      <c r="J58" s="30"/>
      <c r="K58" s="30"/>
      <c r="L58" s="233" t="s">
        <v>241</v>
      </c>
      <c r="M58" s="234">
        <v>82762</v>
      </c>
      <c r="N58" s="234">
        <f>N6</f>
        <v>7958</v>
      </c>
      <c r="O58" s="234">
        <f>O57</f>
        <v>500</v>
      </c>
      <c r="P58" s="236"/>
    </row>
    <row r="59" spans="1:16" s="35" customFormat="1" ht="15">
      <c r="A59" s="231" t="s">
        <v>422</v>
      </c>
      <c r="B59" s="54"/>
      <c r="C59" s="232" t="s">
        <v>130</v>
      </c>
      <c r="D59" s="232" t="s">
        <v>416</v>
      </c>
      <c r="E59" s="232" t="s">
        <v>399</v>
      </c>
      <c r="F59" s="232" t="s">
        <v>399</v>
      </c>
      <c r="G59" s="30"/>
      <c r="H59" s="232" t="s">
        <v>411</v>
      </c>
      <c r="I59" s="30"/>
      <c r="J59" s="30"/>
      <c r="K59" s="30"/>
      <c r="L59" s="233" t="s">
        <v>241</v>
      </c>
      <c r="M59" s="234">
        <f>M58</f>
        <v>82762</v>
      </c>
      <c r="N59" s="234">
        <f>N58</f>
        <v>7958</v>
      </c>
      <c r="O59" s="234">
        <v>500</v>
      </c>
      <c r="P59" s="34"/>
    </row>
    <row r="60" spans="1:16" s="35" customFormat="1" ht="15">
      <c r="A60" s="231" t="s">
        <v>423</v>
      </c>
      <c r="B60" s="54"/>
      <c r="C60" s="232" t="s">
        <v>130</v>
      </c>
      <c r="D60" s="232" t="s">
        <v>416</v>
      </c>
      <c r="E60" s="232" t="s">
        <v>399</v>
      </c>
      <c r="F60" s="232" t="s">
        <v>399</v>
      </c>
      <c r="G60" s="30"/>
      <c r="H60" s="232" t="s">
        <v>411</v>
      </c>
      <c r="I60" s="30"/>
      <c r="J60" s="30"/>
      <c r="K60" s="30"/>
      <c r="L60" s="233" t="s">
        <v>241</v>
      </c>
      <c r="M60" s="234">
        <f>M59</f>
        <v>82762</v>
      </c>
      <c r="N60" s="234">
        <f>N59</f>
        <v>7958</v>
      </c>
      <c r="O60" s="234">
        <f>O59</f>
        <v>500</v>
      </c>
      <c r="P60" s="235" t="s">
        <v>417</v>
      </c>
    </row>
    <row r="61" spans="1:16" s="35" customFormat="1" ht="15">
      <c r="A61" s="231" t="s">
        <v>424</v>
      </c>
      <c r="B61" s="54"/>
      <c r="C61" s="232" t="s">
        <v>130</v>
      </c>
      <c r="D61" s="232" t="s">
        <v>408</v>
      </c>
      <c r="E61" s="232" t="s">
        <v>399</v>
      </c>
      <c r="F61" s="232" t="s">
        <v>399</v>
      </c>
      <c r="G61" s="30"/>
      <c r="H61" s="232" t="s">
        <v>411</v>
      </c>
      <c r="I61" s="30"/>
      <c r="J61" s="30"/>
      <c r="K61" s="30"/>
      <c r="L61" s="233" t="s">
        <v>241</v>
      </c>
      <c r="M61" s="234">
        <f>M56</f>
        <v>72362</v>
      </c>
      <c r="N61" s="234">
        <f>N56</f>
        <v>7958</v>
      </c>
      <c r="O61" s="234">
        <f>O56</f>
        <v>800</v>
      </c>
      <c r="P61" s="34"/>
    </row>
    <row r="62" spans="1:16" s="35" customFormat="1" ht="15">
      <c r="A62" s="231" t="s">
        <v>425</v>
      </c>
      <c r="B62" s="54"/>
      <c r="C62" s="232" t="s">
        <v>130</v>
      </c>
      <c r="D62" s="232" t="s">
        <v>426</v>
      </c>
      <c r="E62" s="232" t="s">
        <v>399</v>
      </c>
      <c r="F62" s="232" t="s">
        <v>399</v>
      </c>
      <c r="G62" s="30"/>
      <c r="H62" s="232" t="s">
        <v>399</v>
      </c>
      <c r="I62" s="30"/>
      <c r="J62" s="30"/>
      <c r="K62" s="30"/>
      <c r="L62" s="233" t="s">
        <v>241</v>
      </c>
      <c r="M62" s="234">
        <f>M57</f>
        <v>72362</v>
      </c>
      <c r="N62" s="234">
        <f>N56</f>
        <v>7958</v>
      </c>
      <c r="O62" s="234">
        <f>O56</f>
        <v>800</v>
      </c>
      <c r="P62" s="236"/>
    </row>
    <row r="63" spans="1:16" s="35" customFormat="1" ht="15">
      <c r="A63" s="28"/>
      <c r="B63" s="54"/>
      <c r="E63" s="134"/>
      <c r="F63" s="30"/>
      <c r="G63" s="30"/>
      <c r="H63" s="30"/>
      <c r="I63" s="30"/>
      <c r="J63" s="30"/>
      <c r="K63" s="33"/>
      <c r="L63" s="33"/>
      <c r="M63" s="134"/>
      <c r="N63" s="134"/>
      <c r="O63" s="134"/>
      <c r="P63" s="34"/>
    </row>
    <row r="64" spans="1:16" s="35" customFormat="1" ht="15.75" customHeight="1" thickBot="1">
      <c r="A64" s="36"/>
      <c r="B64" s="37"/>
      <c r="C64" s="37"/>
      <c r="D64" s="38" t="s">
        <v>3</v>
      </c>
      <c r="E64" s="39">
        <f>E6+E16</f>
        <v>1800</v>
      </c>
      <c r="F64" s="38"/>
      <c r="G64" s="38"/>
      <c r="H64" s="38"/>
      <c r="I64" s="38"/>
      <c r="J64" s="38" t="s">
        <v>96</v>
      </c>
      <c r="K64" s="38"/>
      <c r="L64" s="38"/>
      <c r="M64" s="132"/>
      <c r="N64" s="132"/>
      <c r="O64" s="132"/>
      <c r="P64" s="40"/>
    </row>
    <row r="65" spans="1:16" s="24" customFormat="1" ht="50.1" customHeight="1">
      <c r="A65" s="251" t="s">
        <v>119</v>
      </c>
      <c r="B65" s="252"/>
      <c r="C65" s="253"/>
      <c r="D65" s="253"/>
      <c r="E65" s="253"/>
      <c r="F65" s="253"/>
      <c r="G65" s="253"/>
      <c r="H65" s="253"/>
      <c r="I65" s="253"/>
      <c r="J65" s="253"/>
      <c r="K65" s="253"/>
      <c r="L65" s="253"/>
      <c r="M65" s="254"/>
      <c r="N65" s="254"/>
      <c r="O65" s="254"/>
      <c r="P65" s="255"/>
    </row>
    <row r="66" spans="1:16" s="35" customFormat="1" ht="15">
      <c r="A66" s="259" t="s">
        <v>0</v>
      </c>
      <c r="B66" s="242" t="s">
        <v>266</v>
      </c>
      <c r="C66" s="249" t="s">
        <v>24</v>
      </c>
      <c r="D66" s="256" t="s">
        <v>11</v>
      </c>
      <c r="E66" s="260" t="s">
        <v>1</v>
      </c>
      <c r="F66" s="261"/>
      <c r="G66" s="261"/>
      <c r="H66" s="261"/>
      <c r="I66" s="261"/>
      <c r="J66" s="261"/>
      <c r="K66" s="261"/>
      <c r="L66" s="261"/>
      <c r="M66" s="133"/>
      <c r="N66" s="133"/>
      <c r="O66" s="133"/>
      <c r="P66" s="257" t="s">
        <v>4</v>
      </c>
    </row>
    <row r="67" spans="1:16" s="35" customFormat="1" ht="30">
      <c r="A67" s="259"/>
      <c r="B67" s="242"/>
      <c r="C67" s="250"/>
      <c r="D67" s="256"/>
      <c r="E67" s="41" t="s">
        <v>9</v>
      </c>
      <c r="F67" s="42" t="s">
        <v>6</v>
      </c>
      <c r="G67" s="42"/>
      <c r="H67" s="42"/>
      <c r="I67" s="42"/>
      <c r="J67" s="41" t="s">
        <v>23</v>
      </c>
      <c r="K67" s="26" t="s">
        <v>63</v>
      </c>
      <c r="L67" s="41" t="s">
        <v>21</v>
      </c>
      <c r="M67" s="127" t="s">
        <v>238</v>
      </c>
      <c r="N67" s="127" t="s">
        <v>239</v>
      </c>
      <c r="O67" s="127" t="s">
        <v>240</v>
      </c>
      <c r="P67" s="258"/>
    </row>
    <row r="68" spans="1:16" s="35" customFormat="1" ht="15">
      <c r="A68" s="150" t="s">
        <v>129</v>
      </c>
      <c r="B68" s="33" t="s">
        <v>273</v>
      </c>
      <c r="C68" s="44" t="s">
        <v>33</v>
      </c>
      <c r="D68" s="92" t="s">
        <v>214</v>
      </c>
      <c r="E68" s="92" t="s">
        <v>265</v>
      </c>
      <c r="F68" s="45" t="s">
        <v>53</v>
      </c>
      <c r="G68" s="45"/>
      <c r="H68" s="45"/>
      <c r="I68" s="45"/>
      <c r="J68" s="33" t="s">
        <v>54</v>
      </c>
      <c r="K68" s="108" t="s">
        <v>215</v>
      </c>
      <c r="L68" s="92" t="s">
        <v>255</v>
      </c>
      <c r="M68" s="128">
        <v>89866</v>
      </c>
      <c r="N68" s="128">
        <v>28339</v>
      </c>
      <c r="O68" s="128">
        <v>1000</v>
      </c>
      <c r="P68" s="34"/>
    </row>
    <row r="69" spans="1:16" s="35" customFormat="1" ht="60">
      <c r="A69" s="150" t="s">
        <v>128</v>
      </c>
      <c r="B69" s="33" t="s">
        <v>267</v>
      </c>
      <c r="C69" s="29" t="s">
        <v>107</v>
      </c>
      <c r="D69" s="30" t="s">
        <v>111</v>
      </c>
      <c r="E69" s="173" t="s">
        <v>350</v>
      </c>
      <c r="F69" s="113" t="s">
        <v>53</v>
      </c>
      <c r="G69" s="45"/>
      <c r="H69" s="45"/>
      <c r="I69" s="45"/>
      <c r="J69" s="33" t="s">
        <v>54</v>
      </c>
      <c r="K69" s="86" t="s">
        <v>57</v>
      </c>
      <c r="L69" s="33" t="s">
        <v>255</v>
      </c>
      <c r="M69" s="124">
        <v>101866</v>
      </c>
      <c r="N69" s="134">
        <v>28339</v>
      </c>
      <c r="O69" s="134">
        <v>1000</v>
      </c>
      <c r="P69" s="84" t="s">
        <v>161</v>
      </c>
    </row>
    <row r="70" spans="1:16" s="35" customFormat="1" ht="15">
      <c r="A70" s="151" t="s">
        <v>50</v>
      </c>
      <c r="B70" s="81"/>
      <c r="C70" s="78" t="s">
        <v>109</v>
      </c>
      <c r="D70" s="80" t="s">
        <v>110</v>
      </c>
      <c r="E70" s="81">
        <v>30</v>
      </c>
      <c r="F70" s="82" t="s">
        <v>53</v>
      </c>
      <c r="G70" s="45"/>
      <c r="H70" s="45"/>
      <c r="I70" s="45"/>
      <c r="J70" s="81" t="s">
        <v>54</v>
      </c>
      <c r="K70" s="83" t="s">
        <v>56</v>
      </c>
      <c r="L70" s="81" t="s">
        <v>241</v>
      </c>
      <c r="M70" s="135"/>
      <c r="N70" s="135"/>
      <c r="O70" s="135"/>
      <c r="P70" s="76" t="s">
        <v>160</v>
      </c>
    </row>
    <row r="71" spans="1:16" s="35" customFormat="1" ht="15">
      <c r="A71" s="152" t="s">
        <v>18</v>
      </c>
      <c r="B71" s="81"/>
      <c r="C71" s="107" t="s">
        <v>33</v>
      </c>
      <c r="D71" s="94" t="s">
        <v>55</v>
      </c>
      <c r="E71" s="94">
        <v>5</v>
      </c>
      <c r="F71" s="106" t="s">
        <v>53</v>
      </c>
      <c r="G71" s="47"/>
      <c r="H71" s="47"/>
      <c r="I71" s="47"/>
      <c r="J71" s="94" t="s">
        <v>54</v>
      </c>
      <c r="K71" s="107" t="s">
        <v>56</v>
      </c>
      <c r="L71" s="94" t="s">
        <v>241</v>
      </c>
      <c r="M71" s="134"/>
      <c r="N71" s="134"/>
      <c r="O71" s="134"/>
      <c r="P71" s="34"/>
    </row>
    <row r="72" spans="1:16" s="35" customFormat="1" ht="7.5" customHeight="1">
      <c r="B72" s="59"/>
      <c r="M72" s="136"/>
      <c r="N72" s="136"/>
      <c r="O72" s="136"/>
      <c r="P72" s="34"/>
    </row>
    <row r="73" spans="1:16" s="35" customFormat="1" ht="15">
      <c r="A73" s="153" t="s">
        <v>19</v>
      </c>
      <c r="B73" s="33" t="s">
        <v>274</v>
      </c>
      <c r="C73" s="75" t="s">
        <v>67</v>
      </c>
      <c r="D73" s="72" t="s">
        <v>174</v>
      </c>
      <c r="E73" s="92" t="s">
        <v>220</v>
      </c>
      <c r="F73" s="208" t="s">
        <v>53</v>
      </c>
      <c r="G73" s="45"/>
      <c r="H73" s="45"/>
      <c r="I73" s="45"/>
      <c r="J73" s="69" t="s">
        <v>172</v>
      </c>
      <c r="K73" s="69" t="s">
        <v>56</v>
      </c>
      <c r="L73" s="69" t="s">
        <v>255</v>
      </c>
      <c r="M73" s="128">
        <v>95766</v>
      </c>
      <c r="N73" s="128">
        <v>7610</v>
      </c>
      <c r="O73" s="128">
        <v>1000</v>
      </c>
      <c r="P73" s="212" t="s">
        <v>382</v>
      </c>
    </row>
    <row r="74" spans="1:16" s="35" customFormat="1" ht="15">
      <c r="A74" s="154" t="s">
        <v>20</v>
      </c>
      <c r="B74" s="33" t="s">
        <v>270</v>
      </c>
      <c r="C74" s="44" t="s">
        <v>35</v>
      </c>
      <c r="D74" s="33" t="s">
        <v>60</v>
      </c>
      <c r="E74" s="92" t="s">
        <v>221</v>
      </c>
      <c r="F74" s="45" t="s">
        <v>53</v>
      </c>
      <c r="G74" s="45"/>
      <c r="H74" s="45"/>
      <c r="I74" s="45"/>
      <c r="J74" s="69" t="s">
        <v>189</v>
      </c>
      <c r="K74" s="47" t="s">
        <v>57</v>
      </c>
      <c r="L74" s="33" t="s">
        <v>241</v>
      </c>
      <c r="M74" s="128">
        <v>71825</v>
      </c>
      <c r="N74" s="128">
        <v>22600</v>
      </c>
      <c r="O74" s="128">
        <v>1000</v>
      </c>
      <c r="P74" s="34"/>
    </row>
    <row r="75" spans="1:16" s="35" customFormat="1" ht="15">
      <c r="A75" s="155" t="s">
        <v>176</v>
      </c>
      <c r="B75" s="33" t="s">
        <v>271</v>
      </c>
      <c r="C75" s="75" t="s">
        <v>67</v>
      </c>
      <c r="D75" s="72" t="s">
        <v>165</v>
      </c>
      <c r="E75" s="114" t="s">
        <v>222</v>
      </c>
      <c r="F75" s="208" t="s">
        <v>53</v>
      </c>
      <c r="G75" s="45"/>
      <c r="H75" s="45"/>
      <c r="I75" s="45"/>
      <c r="J75" s="69" t="s">
        <v>175</v>
      </c>
      <c r="K75" s="69" t="s">
        <v>173</v>
      </c>
      <c r="L75" s="92" t="s">
        <v>255</v>
      </c>
      <c r="M75" s="128">
        <v>89866</v>
      </c>
      <c r="N75" s="128">
        <v>7750</v>
      </c>
      <c r="O75" s="128">
        <v>1000</v>
      </c>
      <c r="P75" s="212" t="s">
        <v>382</v>
      </c>
    </row>
    <row r="76" spans="1:16" s="35" customFormat="1" ht="15">
      <c r="A76" s="155" t="s">
        <v>177</v>
      </c>
      <c r="B76" s="33" t="s">
        <v>272</v>
      </c>
      <c r="C76" s="75" t="s">
        <v>67</v>
      </c>
      <c r="D76" s="72" t="s">
        <v>170</v>
      </c>
      <c r="E76" s="114" t="s">
        <v>222</v>
      </c>
      <c r="F76" s="208" t="s">
        <v>53</v>
      </c>
      <c r="G76" s="45"/>
      <c r="H76" s="45"/>
      <c r="I76" s="45"/>
      <c r="J76" s="69" t="s">
        <v>175</v>
      </c>
      <c r="K76" s="69" t="s">
        <v>173</v>
      </c>
      <c r="L76" s="92" t="s">
        <v>255</v>
      </c>
      <c r="M76" s="128">
        <v>41666</v>
      </c>
      <c r="N76" s="128">
        <v>7750</v>
      </c>
      <c r="O76" s="128">
        <v>1000</v>
      </c>
      <c r="P76" s="212" t="s">
        <v>382</v>
      </c>
    </row>
    <row r="77" spans="1:16" s="35" customFormat="1" ht="15">
      <c r="A77" s="154" t="s">
        <v>188</v>
      </c>
      <c r="B77" s="33"/>
      <c r="C77" s="75" t="s">
        <v>67</v>
      </c>
      <c r="D77" s="72" t="s">
        <v>168</v>
      </c>
      <c r="E77" s="114" t="s">
        <v>222</v>
      </c>
      <c r="F77" s="208" t="s">
        <v>53</v>
      </c>
      <c r="G77" s="45"/>
      <c r="H77" s="45"/>
      <c r="I77" s="45"/>
      <c r="J77" s="69" t="s">
        <v>175</v>
      </c>
      <c r="K77" s="69" t="s">
        <v>173</v>
      </c>
      <c r="L77" s="92" t="s">
        <v>255</v>
      </c>
      <c r="M77" s="128">
        <v>65666</v>
      </c>
      <c r="N77" s="128">
        <v>7750</v>
      </c>
      <c r="O77" s="128">
        <v>1000</v>
      </c>
      <c r="P77" s="212" t="s">
        <v>382</v>
      </c>
    </row>
    <row r="78" spans="1:16" s="35" customFormat="1" ht="15">
      <c r="A78" s="158" t="s">
        <v>302</v>
      </c>
      <c r="B78" s="33"/>
      <c r="C78" s="108" t="s">
        <v>35</v>
      </c>
      <c r="D78" s="108" t="s">
        <v>313</v>
      </c>
      <c r="E78" s="92" t="s">
        <v>314</v>
      </c>
      <c r="F78" s="174" t="s">
        <v>53</v>
      </c>
      <c r="G78" s="59"/>
      <c r="H78" s="59"/>
      <c r="I78" s="59"/>
      <c r="J78" s="92" t="s">
        <v>189</v>
      </c>
      <c r="K78" s="163" t="s">
        <v>57</v>
      </c>
      <c r="L78" s="92" t="s">
        <v>241</v>
      </c>
      <c r="M78" s="134">
        <v>35575</v>
      </c>
      <c r="N78" s="134">
        <v>16400</v>
      </c>
      <c r="O78" s="134">
        <v>1000</v>
      </c>
      <c r="P78" s="34"/>
    </row>
    <row r="79" spans="1:16" s="35" customFormat="1" ht="15">
      <c r="A79" s="32"/>
      <c r="B79" s="33"/>
      <c r="C79" s="44"/>
      <c r="D79" s="30"/>
      <c r="E79" s="33"/>
      <c r="F79" s="33"/>
      <c r="G79" s="33"/>
      <c r="H79" s="33"/>
      <c r="I79" s="33"/>
      <c r="J79" s="33"/>
      <c r="K79" s="33"/>
      <c r="L79" s="33"/>
      <c r="M79" s="134"/>
      <c r="N79" s="134"/>
      <c r="O79" s="134"/>
      <c r="P79" s="34"/>
    </row>
    <row r="80" spans="1:16" s="35" customFormat="1" ht="15">
      <c r="A80" s="169" t="s">
        <v>343</v>
      </c>
      <c r="B80" s="54"/>
      <c r="C80" s="177" t="s">
        <v>130</v>
      </c>
      <c r="D80" s="171" t="s">
        <v>132</v>
      </c>
      <c r="E80" s="179" t="s">
        <v>347</v>
      </c>
      <c r="F80" s="178" t="s">
        <v>346</v>
      </c>
      <c r="G80" s="30"/>
      <c r="H80" s="30"/>
      <c r="I80" s="30"/>
      <c r="J80" s="173" t="s">
        <v>175</v>
      </c>
      <c r="K80" s="171" t="s">
        <v>56</v>
      </c>
      <c r="L80" s="173" t="s">
        <v>255</v>
      </c>
      <c r="M80" s="176">
        <v>53766</v>
      </c>
      <c r="N80" s="176">
        <v>27909</v>
      </c>
      <c r="O80" s="176">
        <v>1500</v>
      </c>
      <c r="P80" s="269" t="s">
        <v>349</v>
      </c>
    </row>
    <row r="81" spans="1:16" s="35" customFormat="1" ht="15">
      <c r="A81" s="169" t="s">
        <v>344</v>
      </c>
      <c r="B81" s="54"/>
      <c r="C81" s="177" t="s">
        <v>130</v>
      </c>
      <c r="D81" s="171" t="s">
        <v>132</v>
      </c>
      <c r="E81" s="179" t="s">
        <v>347</v>
      </c>
      <c r="F81" s="178" t="s">
        <v>346</v>
      </c>
      <c r="G81" s="30"/>
      <c r="H81" s="30"/>
      <c r="I81" s="30"/>
      <c r="J81" s="173" t="s">
        <v>175</v>
      </c>
      <c r="K81" s="171" t="s">
        <v>56</v>
      </c>
      <c r="L81" s="173" t="s">
        <v>255</v>
      </c>
      <c r="M81" s="176">
        <v>53766</v>
      </c>
      <c r="N81" s="176">
        <v>29069</v>
      </c>
      <c r="O81" s="176">
        <v>1500</v>
      </c>
      <c r="P81" s="270"/>
    </row>
    <row r="82" spans="1:16" s="35" customFormat="1" ht="15">
      <c r="A82" s="169" t="s">
        <v>345</v>
      </c>
      <c r="B82" s="54"/>
      <c r="C82" s="177" t="s">
        <v>130</v>
      </c>
      <c r="D82" s="171" t="s">
        <v>132</v>
      </c>
      <c r="E82" s="179" t="s">
        <v>347</v>
      </c>
      <c r="F82" s="178" t="s">
        <v>346</v>
      </c>
      <c r="G82" s="30"/>
      <c r="H82" s="30"/>
      <c r="I82" s="30"/>
      <c r="J82" s="173" t="s">
        <v>175</v>
      </c>
      <c r="K82" s="171" t="s">
        <v>56</v>
      </c>
      <c r="L82" s="173" t="s">
        <v>255</v>
      </c>
      <c r="M82" s="176">
        <v>41880</v>
      </c>
      <c r="N82" s="176">
        <v>28489</v>
      </c>
      <c r="O82" s="176">
        <v>1500</v>
      </c>
      <c r="P82" s="271"/>
    </row>
    <row r="83" spans="1:16" s="35" customFormat="1" ht="15">
      <c r="A83" s="32"/>
      <c r="B83" s="33"/>
      <c r="C83" s="44"/>
      <c r="D83" s="30"/>
      <c r="E83" s="33"/>
      <c r="F83" s="33"/>
      <c r="G83" s="33"/>
      <c r="H83" s="33"/>
      <c r="I83" s="33"/>
      <c r="J83" s="33"/>
      <c r="K83" s="33"/>
      <c r="L83" s="33"/>
      <c r="M83" s="134"/>
      <c r="N83" s="134"/>
      <c r="O83" s="134"/>
      <c r="P83" s="34"/>
    </row>
    <row r="84" spans="1:16" s="35" customFormat="1" ht="15">
      <c r="A84" s="59"/>
      <c r="B84" s="59"/>
      <c r="C84" s="33"/>
      <c r="D84" s="33"/>
      <c r="E84" s="33"/>
      <c r="F84" s="33"/>
      <c r="G84" s="33"/>
      <c r="H84" s="33"/>
      <c r="I84" s="33"/>
      <c r="J84" s="33"/>
      <c r="K84" s="33"/>
      <c r="L84" s="47"/>
      <c r="M84" s="138"/>
      <c r="N84" s="138"/>
      <c r="O84" s="138"/>
      <c r="P84" s="49"/>
    </row>
    <row r="85" spans="1:16" s="35" customFormat="1" ht="15.75" customHeight="1" thickBot="1">
      <c r="A85" s="50"/>
      <c r="B85" s="51"/>
      <c r="C85" s="51"/>
      <c r="D85" s="52" t="s">
        <v>32</v>
      </c>
      <c r="E85" s="115" t="s">
        <v>223</v>
      </c>
      <c r="F85" s="52"/>
      <c r="G85" s="52"/>
      <c r="H85" s="52"/>
      <c r="I85" s="52"/>
      <c r="J85" s="52"/>
      <c r="K85" s="52"/>
      <c r="L85" s="52"/>
      <c r="M85" s="139"/>
      <c r="N85" s="139"/>
      <c r="O85" s="139"/>
      <c r="P85" s="53"/>
    </row>
    <row r="86" spans="1:16" s="24" customFormat="1" ht="50.1" customHeight="1">
      <c r="A86" s="251" t="s">
        <v>118</v>
      </c>
      <c r="B86" s="252"/>
      <c r="C86" s="253"/>
      <c r="D86" s="253"/>
      <c r="E86" s="253"/>
      <c r="F86" s="253"/>
      <c r="G86" s="253"/>
      <c r="H86" s="253"/>
      <c r="I86" s="253"/>
      <c r="J86" s="253"/>
      <c r="K86" s="253"/>
      <c r="L86" s="253"/>
      <c r="M86" s="254"/>
      <c r="N86" s="254"/>
      <c r="O86" s="254"/>
      <c r="P86" s="255"/>
    </row>
    <row r="87" spans="1:16" s="35" customFormat="1" ht="15">
      <c r="A87" s="259" t="s">
        <v>0</v>
      </c>
      <c r="B87" s="242" t="s">
        <v>266</v>
      </c>
      <c r="C87" s="249" t="s">
        <v>24</v>
      </c>
      <c r="D87" s="256" t="s">
        <v>11</v>
      </c>
      <c r="E87" s="260" t="s">
        <v>1</v>
      </c>
      <c r="F87" s="261"/>
      <c r="G87" s="261"/>
      <c r="H87" s="261"/>
      <c r="I87" s="261"/>
      <c r="J87" s="261"/>
      <c r="K87" s="261"/>
      <c r="L87" s="261"/>
      <c r="M87" s="133"/>
      <c r="N87" s="133"/>
      <c r="O87" s="133"/>
      <c r="P87" s="257" t="s">
        <v>2</v>
      </c>
    </row>
    <row r="88" spans="1:16" s="35" customFormat="1" ht="30">
      <c r="A88" s="259"/>
      <c r="B88" s="242"/>
      <c r="C88" s="250"/>
      <c r="D88" s="256"/>
      <c r="E88" s="41" t="s">
        <v>10</v>
      </c>
      <c r="F88" s="42" t="s">
        <v>6</v>
      </c>
      <c r="G88" s="42"/>
      <c r="H88" s="42"/>
      <c r="I88" s="42"/>
      <c r="J88" s="42" t="s">
        <v>27</v>
      </c>
      <c r="K88" s="26" t="s">
        <v>63</v>
      </c>
      <c r="L88" s="41" t="s">
        <v>21</v>
      </c>
      <c r="M88" s="127" t="s">
        <v>238</v>
      </c>
      <c r="N88" s="127" t="s">
        <v>239</v>
      </c>
      <c r="O88" s="127" t="s">
        <v>240</v>
      </c>
      <c r="P88" s="258"/>
    </row>
    <row r="89" spans="1:16" s="35" customFormat="1" ht="60">
      <c r="A89" s="28" t="s">
        <v>12</v>
      </c>
      <c r="B89" s="33" t="s">
        <v>275</v>
      </c>
      <c r="C89" s="54" t="s">
        <v>33</v>
      </c>
      <c r="D89" s="55" t="s">
        <v>139</v>
      </c>
      <c r="E89" s="92" t="s">
        <v>224</v>
      </c>
      <c r="F89" s="93" t="s">
        <v>225</v>
      </c>
      <c r="G89" s="30"/>
      <c r="H89" s="33"/>
      <c r="I89" s="30"/>
      <c r="J89" s="70" t="s">
        <v>149</v>
      </c>
      <c r="K89" s="149" t="s">
        <v>268</v>
      </c>
      <c r="L89" s="33" t="s">
        <v>241</v>
      </c>
      <c r="M89" s="124">
        <v>92710</v>
      </c>
      <c r="N89" s="124">
        <v>15700</v>
      </c>
      <c r="O89" s="124">
        <v>-200</v>
      </c>
      <c r="P89" s="175" t="s">
        <v>333</v>
      </c>
    </row>
    <row r="90" spans="1:16" s="35" customFormat="1" ht="60">
      <c r="A90" s="28" t="s">
        <v>13</v>
      </c>
      <c r="B90" s="33" t="s">
        <v>276</v>
      </c>
      <c r="C90" s="31" t="s">
        <v>33</v>
      </c>
      <c r="D90" s="55" t="s">
        <v>39</v>
      </c>
      <c r="E90" s="92" t="s">
        <v>224</v>
      </c>
      <c r="F90" s="113" t="s">
        <v>226</v>
      </c>
      <c r="G90" s="30"/>
      <c r="H90" s="33"/>
      <c r="I90" s="30"/>
      <c r="J90" s="56"/>
      <c r="K90" s="32" t="s">
        <v>141</v>
      </c>
      <c r="L90" s="33" t="s">
        <v>40</v>
      </c>
      <c r="M90" s="124">
        <v>95755</v>
      </c>
      <c r="N90" s="124">
        <v>17800</v>
      </c>
      <c r="O90" s="124">
        <v>-700</v>
      </c>
      <c r="P90" s="57" t="s">
        <v>140</v>
      </c>
    </row>
    <row r="91" spans="1:16" s="35" customFormat="1" ht="30">
      <c r="A91" s="28" t="s">
        <v>14</v>
      </c>
      <c r="B91" s="33" t="s">
        <v>277</v>
      </c>
      <c r="C91" s="31" t="s">
        <v>33</v>
      </c>
      <c r="D91" s="84" t="s">
        <v>178</v>
      </c>
      <c r="E91" s="33"/>
      <c r="F91" s="72" t="s">
        <v>150</v>
      </c>
      <c r="G91" s="30"/>
      <c r="H91" s="30"/>
      <c r="I91" s="30"/>
      <c r="J91" s="70" t="s">
        <v>149</v>
      </c>
      <c r="K91" s="149" t="s">
        <v>269</v>
      </c>
      <c r="L91" s="33" t="s">
        <v>241</v>
      </c>
      <c r="M91" s="124">
        <v>92710</v>
      </c>
      <c r="N91" s="124">
        <v>15950</v>
      </c>
      <c r="O91" s="124">
        <v>-200</v>
      </c>
      <c r="P91" s="49" t="s">
        <v>61</v>
      </c>
    </row>
    <row r="92" spans="1:16" s="35" customFormat="1" ht="15">
      <c r="A92" s="28" t="s">
        <v>15</v>
      </c>
      <c r="B92" s="33" t="s">
        <v>278</v>
      </c>
      <c r="C92" s="54" t="s">
        <v>35</v>
      </c>
      <c r="D92" s="33" t="s">
        <v>41</v>
      </c>
      <c r="E92" s="33"/>
      <c r="F92" s="32"/>
      <c r="G92" s="32"/>
      <c r="H92" s="32"/>
      <c r="I92" s="32"/>
      <c r="J92" s="56"/>
      <c r="K92" s="32" t="s">
        <v>138</v>
      </c>
      <c r="L92" s="33" t="s">
        <v>241</v>
      </c>
      <c r="M92" s="124">
        <v>67825</v>
      </c>
      <c r="N92" s="124">
        <v>24700</v>
      </c>
      <c r="O92" s="124">
        <v>300</v>
      </c>
      <c r="P92" s="85" t="s">
        <v>190</v>
      </c>
    </row>
    <row r="93" spans="1:16" s="35" customFormat="1" ht="15">
      <c r="A93" s="28" t="s">
        <v>16</v>
      </c>
      <c r="B93" s="33" t="s">
        <v>279</v>
      </c>
      <c r="C93" s="54" t="s">
        <v>35</v>
      </c>
      <c r="D93" s="31" t="s">
        <v>42</v>
      </c>
      <c r="E93" s="102" t="s">
        <v>315</v>
      </c>
      <c r="F93" s="105">
        <v>3</v>
      </c>
      <c r="G93" s="104"/>
      <c r="H93" s="30"/>
      <c r="I93" s="30"/>
      <c r="J93" s="32" t="s">
        <v>102</v>
      </c>
      <c r="K93" s="70" t="s">
        <v>191</v>
      </c>
      <c r="L93" s="33" t="s">
        <v>241</v>
      </c>
      <c r="M93" s="128">
        <v>68225</v>
      </c>
      <c r="N93" s="124">
        <v>24700</v>
      </c>
      <c r="O93" s="124">
        <v>300</v>
      </c>
      <c r="P93" s="34" t="s">
        <v>98</v>
      </c>
    </row>
    <row r="94" spans="1:16" s="35" customFormat="1" ht="15">
      <c r="A94" s="28" t="s">
        <v>25</v>
      </c>
      <c r="B94" s="33" t="s">
        <v>280</v>
      </c>
      <c r="C94" s="54" t="s">
        <v>35</v>
      </c>
      <c r="D94" s="31" t="s">
        <v>64</v>
      </c>
      <c r="E94" s="102" t="s">
        <v>315</v>
      </c>
      <c r="F94" s="105">
        <v>2.5</v>
      </c>
      <c r="G94" s="104"/>
      <c r="H94" s="30"/>
      <c r="I94" s="30"/>
      <c r="J94" s="58"/>
      <c r="K94" s="70" t="s">
        <v>191</v>
      </c>
      <c r="L94" s="33" t="s">
        <v>241</v>
      </c>
      <c r="M94" s="128">
        <v>68025</v>
      </c>
      <c r="N94" s="124">
        <v>24700</v>
      </c>
      <c r="O94" s="124">
        <v>300</v>
      </c>
      <c r="P94" s="34"/>
    </row>
    <row r="95" spans="1:16" s="35" customFormat="1" ht="45">
      <c r="A95" s="28" t="s">
        <v>26</v>
      </c>
      <c r="B95" s="33" t="s">
        <v>282</v>
      </c>
      <c r="C95" s="54" t="s">
        <v>44</v>
      </c>
      <c r="D95" s="33" t="s">
        <v>45</v>
      </c>
      <c r="E95" s="102" t="s">
        <v>321</v>
      </c>
      <c r="F95" s="93" t="s">
        <v>320</v>
      </c>
      <c r="G95" s="30"/>
      <c r="H95" s="30"/>
      <c r="I95" s="30"/>
      <c r="J95" s="32" t="s">
        <v>103</v>
      </c>
      <c r="K95" s="32" t="s">
        <v>138</v>
      </c>
      <c r="L95" s="33" t="s">
        <v>241</v>
      </c>
      <c r="M95" s="128">
        <v>51100</v>
      </c>
      <c r="N95" s="128">
        <v>16250</v>
      </c>
      <c r="O95" s="124">
        <v>300</v>
      </c>
      <c r="P95" s="74" t="s">
        <v>187</v>
      </c>
    </row>
    <row r="96" spans="1:16" s="35" customFormat="1" ht="15">
      <c r="A96" s="71" t="s">
        <v>148</v>
      </c>
      <c r="B96" s="33" t="s">
        <v>281</v>
      </c>
      <c r="C96" s="54" t="s">
        <v>44</v>
      </c>
      <c r="D96" s="31" t="s">
        <v>283</v>
      </c>
      <c r="E96" s="102" t="s">
        <v>321</v>
      </c>
      <c r="F96" s="72" t="s">
        <v>99</v>
      </c>
      <c r="G96" s="30"/>
      <c r="H96" s="30"/>
      <c r="I96" s="30"/>
      <c r="J96" s="32"/>
      <c r="K96" s="32" t="s">
        <v>48</v>
      </c>
      <c r="L96" s="33" t="s">
        <v>40</v>
      </c>
      <c r="M96" s="128">
        <v>51100</v>
      </c>
      <c r="N96" s="128">
        <v>16450</v>
      </c>
      <c r="O96" s="124">
        <v>300</v>
      </c>
      <c r="P96" s="34"/>
    </row>
    <row r="97" spans="1:16" s="35" customFormat="1" ht="15">
      <c r="A97" s="71" t="s">
        <v>28</v>
      </c>
      <c r="B97" s="33" t="s">
        <v>284</v>
      </c>
      <c r="C97" s="54" t="s">
        <v>35</v>
      </c>
      <c r="D97" s="31" t="s">
        <v>46</v>
      </c>
      <c r="E97" s="102" t="s">
        <v>315</v>
      </c>
      <c r="F97" s="105">
        <v>3</v>
      </c>
      <c r="G97" s="30"/>
      <c r="H97" s="30"/>
      <c r="I97" s="30"/>
      <c r="J97" s="70" t="s">
        <v>102</v>
      </c>
      <c r="K97" s="70" t="s">
        <v>191</v>
      </c>
      <c r="L97" s="33" t="s">
        <v>241</v>
      </c>
      <c r="M97" s="128">
        <v>75175</v>
      </c>
      <c r="N97" s="128">
        <v>24300</v>
      </c>
      <c r="O97" s="128">
        <v>300</v>
      </c>
      <c r="P97" s="34" t="s">
        <v>100</v>
      </c>
    </row>
    <row r="98" spans="1:16" s="35" customFormat="1" ht="15">
      <c r="A98" s="71" t="s">
        <v>29</v>
      </c>
      <c r="B98" s="33" t="s">
        <v>285</v>
      </c>
      <c r="C98" s="54" t="s">
        <v>35</v>
      </c>
      <c r="D98" s="31" t="s">
        <v>65</v>
      </c>
      <c r="E98" s="102" t="s">
        <v>315</v>
      </c>
      <c r="F98" s="105">
        <v>2.5</v>
      </c>
      <c r="G98" s="30"/>
      <c r="H98" s="30"/>
      <c r="I98" s="30"/>
      <c r="J98" s="58"/>
      <c r="K98" s="70" t="s">
        <v>191</v>
      </c>
      <c r="L98" s="33" t="s">
        <v>241</v>
      </c>
      <c r="M98" s="128">
        <v>75175</v>
      </c>
      <c r="N98" s="128">
        <v>24100</v>
      </c>
      <c r="O98" s="128">
        <v>300</v>
      </c>
      <c r="P98" s="34"/>
    </row>
    <row r="99" spans="1:16" s="35" customFormat="1" ht="15">
      <c r="A99" s="71" t="s">
        <v>30</v>
      </c>
      <c r="B99" s="33" t="s">
        <v>286</v>
      </c>
      <c r="C99" s="54" t="s">
        <v>35</v>
      </c>
      <c r="D99" s="31" t="s">
        <v>47</v>
      </c>
      <c r="E99" s="102" t="s">
        <v>316</v>
      </c>
      <c r="F99" s="105">
        <v>3</v>
      </c>
      <c r="G99" s="30"/>
      <c r="H99" s="30"/>
      <c r="I99" s="30"/>
      <c r="J99" s="70" t="s">
        <v>102</v>
      </c>
      <c r="K99" s="70" t="s">
        <v>48</v>
      </c>
      <c r="L99" s="33" t="s">
        <v>241</v>
      </c>
      <c r="M99" s="128">
        <v>62275</v>
      </c>
      <c r="N99" s="128">
        <v>24500</v>
      </c>
      <c r="O99" s="128">
        <v>300</v>
      </c>
      <c r="P99" s="34" t="s">
        <v>101</v>
      </c>
    </row>
    <row r="100" spans="1:16" s="35" customFormat="1" ht="15">
      <c r="A100" s="71" t="s">
        <v>31</v>
      </c>
      <c r="B100" s="33" t="s">
        <v>287</v>
      </c>
      <c r="C100" s="33" t="s">
        <v>35</v>
      </c>
      <c r="D100" s="33" t="s">
        <v>66</v>
      </c>
      <c r="E100" s="102" t="s">
        <v>316</v>
      </c>
      <c r="F100" s="105">
        <v>2.5</v>
      </c>
      <c r="G100" s="30"/>
      <c r="H100" s="30"/>
      <c r="I100" s="30"/>
      <c r="J100" s="30"/>
      <c r="K100" s="70" t="s">
        <v>48</v>
      </c>
      <c r="L100" s="33" t="s">
        <v>241</v>
      </c>
      <c r="M100" s="128">
        <v>62275</v>
      </c>
      <c r="N100" s="128">
        <v>24300</v>
      </c>
      <c r="O100" s="128">
        <v>300</v>
      </c>
      <c r="P100" s="34"/>
    </row>
    <row r="101" spans="1:16" s="35" customFormat="1" ht="15">
      <c r="A101" s="28"/>
      <c r="B101" s="54"/>
      <c r="C101" s="54"/>
      <c r="D101" s="31"/>
      <c r="E101" s="31"/>
      <c r="F101" s="30"/>
      <c r="G101" s="30"/>
      <c r="H101" s="30"/>
      <c r="I101" s="30"/>
      <c r="J101" s="33"/>
      <c r="K101" s="59"/>
      <c r="L101" s="48"/>
      <c r="M101" s="137"/>
      <c r="N101" s="137"/>
      <c r="O101" s="137"/>
      <c r="P101" s="34"/>
    </row>
    <row r="102" spans="1:16" s="35" customFormat="1" ht="15">
      <c r="A102" s="28"/>
      <c r="B102" s="54"/>
      <c r="C102" s="54" t="s">
        <v>67</v>
      </c>
      <c r="D102" s="31" t="s">
        <v>68</v>
      </c>
      <c r="E102" s="31">
        <v>1.8</v>
      </c>
      <c r="F102" s="30"/>
      <c r="G102" s="30"/>
      <c r="H102" s="30"/>
      <c r="I102" s="30"/>
      <c r="J102" s="33" t="s">
        <v>43</v>
      </c>
      <c r="K102" s="33" t="s">
        <v>69</v>
      </c>
      <c r="L102" s="30"/>
      <c r="M102" s="128"/>
      <c r="N102" s="128"/>
      <c r="O102" s="128"/>
      <c r="P102" s="34" t="s">
        <v>70</v>
      </c>
    </row>
    <row r="103" spans="1:16" s="35" customFormat="1" ht="15">
      <c r="A103" s="28"/>
      <c r="B103" s="54"/>
      <c r="C103" s="54" t="s">
        <v>67</v>
      </c>
      <c r="D103" s="31" t="s">
        <v>71</v>
      </c>
      <c r="E103" s="31">
        <v>2.4</v>
      </c>
      <c r="F103" s="30"/>
      <c r="G103" s="30"/>
      <c r="H103" s="30"/>
      <c r="I103" s="30"/>
      <c r="J103" s="30" t="s">
        <v>43</v>
      </c>
      <c r="K103" s="30" t="s">
        <v>69</v>
      </c>
      <c r="L103" s="30"/>
      <c r="M103" s="128"/>
      <c r="N103" s="128"/>
      <c r="O103" s="128"/>
      <c r="P103" s="34" t="s">
        <v>72</v>
      </c>
    </row>
    <row r="104" spans="1:16" s="35" customFormat="1" ht="15">
      <c r="A104" s="28"/>
      <c r="B104" s="54"/>
      <c r="C104" s="54"/>
      <c r="D104" s="31"/>
      <c r="E104" s="31"/>
      <c r="F104" s="30"/>
      <c r="G104" s="30"/>
      <c r="H104" s="30"/>
      <c r="I104" s="30"/>
      <c r="J104" s="30"/>
      <c r="K104" s="30"/>
      <c r="L104" s="30"/>
      <c r="M104" s="128"/>
      <c r="N104" s="128"/>
      <c r="O104" s="128"/>
      <c r="P104" s="34"/>
    </row>
    <row r="105" spans="1:16" s="35" customFormat="1" ht="15">
      <c r="A105" s="28"/>
      <c r="B105" s="54"/>
      <c r="C105" s="54"/>
      <c r="D105" s="31"/>
      <c r="E105" s="31"/>
      <c r="F105" s="30"/>
      <c r="G105" s="30"/>
      <c r="H105" s="30"/>
      <c r="I105" s="30"/>
      <c r="J105" s="30"/>
      <c r="K105" s="30"/>
      <c r="L105" s="30"/>
      <c r="M105" s="128"/>
      <c r="N105" s="128"/>
      <c r="O105" s="128"/>
      <c r="P105" s="34"/>
    </row>
    <row r="106" spans="1:16" s="35" customFormat="1" ht="15">
      <c r="A106" s="28" t="s">
        <v>133</v>
      </c>
      <c r="B106" s="54"/>
      <c r="C106" s="33" t="s">
        <v>130</v>
      </c>
      <c r="D106" s="30" t="s">
        <v>134</v>
      </c>
      <c r="E106" s="102" t="s">
        <v>227</v>
      </c>
      <c r="F106" s="116" t="s">
        <v>228</v>
      </c>
      <c r="G106" s="30"/>
      <c r="H106" s="30"/>
      <c r="I106" s="30"/>
      <c r="J106" s="33"/>
      <c r="K106" s="30" t="s">
        <v>259</v>
      </c>
      <c r="L106" s="173" t="s">
        <v>241</v>
      </c>
      <c r="M106" s="176">
        <v>57610</v>
      </c>
      <c r="N106" s="176">
        <v>24766</v>
      </c>
      <c r="O106" s="176">
        <v>500</v>
      </c>
      <c r="P106" s="34"/>
    </row>
    <row r="107" spans="1:16" s="35" customFormat="1" ht="15">
      <c r="A107" s="28" t="s">
        <v>136</v>
      </c>
      <c r="B107" s="54"/>
      <c r="C107" s="33" t="s">
        <v>130</v>
      </c>
      <c r="D107" s="30" t="s">
        <v>137</v>
      </c>
      <c r="E107" s="102" t="s">
        <v>227</v>
      </c>
      <c r="F107" s="116" t="s">
        <v>228</v>
      </c>
      <c r="G107" s="30"/>
      <c r="H107" s="30"/>
      <c r="I107" s="30"/>
      <c r="J107" s="30"/>
      <c r="K107" s="30" t="s">
        <v>260</v>
      </c>
      <c r="L107" s="173" t="s">
        <v>241</v>
      </c>
      <c r="M107" s="176">
        <v>57640</v>
      </c>
      <c r="N107" s="176">
        <v>24766</v>
      </c>
      <c r="O107" s="176">
        <v>500</v>
      </c>
      <c r="P107" s="34"/>
    </row>
    <row r="108" spans="1:16" s="35" customFormat="1" ht="15.75" thickBot="1">
      <c r="A108" s="28"/>
      <c r="B108" s="54"/>
      <c r="C108" s="54"/>
      <c r="D108" s="31"/>
      <c r="E108" s="31"/>
      <c r="F108" s="30"/>
      <c r="G108" s="30"/>
      <c r="H108" s="30"/>
      <c r="I108" s="30"/>
      <c r="J108" s="30"/>
      <c r="K108" s="30"/>
      <c r="L108" s="58"/>
      <c r="M108" s="140"/>
      <c r="N108" s="140"/>
      <c r="O108" s="140"/>
      <c r="P108" s="60"/>
    </row>
    <row r="109" spans="1:16" s="24" customFormat="1" ht="50.1" customHeight="1">
      <c r="A109" s="251" t="s">
        <v>115</v>
      </c>
      <c r="B109" s="252"/>
      <c r="C109" s="253"/>
      <c r="D109" s="253"/>
      <c r="E109" s="253"/>
      <c r="F109" s="253"/>
      <c r="G109" s="253"/>
      <c r="H109" s="253"/>
      <c r="I109" s="253"/>
      <c r="J109" s="253"/>
      <c r="K109" s="253"/>
      <c r="L109" s="253"/>
      <c r="M109" s="254"/>
      <c r="N109" s="254"/>
      <c r="O109" s="254"/>
      <c r="P109" s="255"/>
    </row>
    <row r="110" spans="1:16" s="35" customFormat="1" ht="15">
      <c r="A110" s="259" t="s">
        <v>0</v>
      </c>
      <c r="B110" s="242" t="s">
        <v>266</v>
      </c>
      <c r="C110" s="249" t="s">
        <v>24</v>
      </c>
      <c r="D110" s="256" t="s">
        <v>11</v>
      </c>
      <c r="E110" s="256" t="s">
        <v>1</v>
      </c>
      <c r="F110" s="256"/>
      <c r="G110" s="256"/>
      <c r="H110" s="256"/>
      <c r="I110" s="256"/>
      <c r="J110" s="256"/>
      <c r="K110" s="256"/>
      <c r="L110" s="256"/>
      <c r="M110" s="141"/>
      <c r="N110" s="141"/>
      <c r="O110" s="141"/>
      <c r="P110" s="276" t="s">
        <v>2</v>
      </c>
    </row>
    <row r="111" spans="1:16" s="35" customFormat="1" ht="30">
      <c r="A111" s="259"/>
      <c r="B111" s="242"/>
      <c r="C111" s="250"/>
      <c r="D111" s="256"/>
      <c r="E111" s="41" t="s">
        <v>8</v>
      </c>
      <c r="F111" s="41" t="s">
        <v>5</v>
      </c>
      <c r="G111" s="41"/>
      <c r="H111" s="41"/>
      <c r="I111" s="41"/>
      <c r="J111" s="41"/>
      <c r="K111" s="26" t="s">
        <v>63</v>
      </c>
      <c r="L111" s="61" t="s">
        <v>21</v>
      </c>
      <c r="M111" s="127" t="s">
        <v>238</v>
      </c>
      <c r="N111" s="127" t="s">
        <v>239</v>
      </c>
      <c r="O111" s="127" t="s">
        <v>240</v>
      </c>
      <c r="P111" s="276"/>
    </row>
    <row r="112" spans="1:16" s="35" customFormat="1" ht="32.25" customHeight="1">
      <c r="A112" s="43" t="s">
        <v>126</v>
      </c>
      <c r="B112" s="44" t="s">
        <v>288</v>
      </c>
      <c r="C112" s="33" t="s">
        <v>108</v>
      </c>
      <c r="D112" s="33" t="s">
        <v>49</v>
      </c>
      <c r="E112" s="114" t="s">
        <v>229</v>
      </c>
      <c r="F112" s="69" t="s">
        <v>162</v>
      </c>
      <c r="G112" s="33"/>
      <c r="H112" s="33"/>
      <c r="I112" s="33"/>
      <c r="J112" s="33"/>
      <c r="K112" s="69" t="s">
        <v>135</v>
      </c>
      <c r="L112" s="92" t="s">
        <v>261</v>
      </c>
      <c r="M112" s="128">
        <v>86981</v>
      </c>
      <c r="N112" s="128">
        <v>12883</v>
      </c>
      <c r="O112" s="128">
        <v>-525</v>
      </c>
      <c r="P112" s="175" t="s">
        <v>351</v>
      </c>
    </row>
    <row r="113" spans="1:21" s="35" customFormat="1" ht="75" customHeight="1">
      <c r="A113" s="28" t="s">
        <v>127</v>
      </c>
      <c r="B113" s="146" t="s">
        <v>289</v>
      </c>
      <c r="C113" s="29" t="s">
        <v>107</v>
      </c>
      <c r="D113" s="30" t="s">
        <v>111</v>
      </c>
      <c r="E113" s="117" t="s">
        <v>353</v>
      </c>
      <c r="F113" s="188" t="s">
        <v>352</v>
      </c>
      <c r="G113" s="31"/>
      <c r="H113" s="31"/>
      <c r="I113" s="31"/>
      <c r="J113" s="31"/>
      <c r="K113" s="220" t="s">
        <v>385</v>
      </c>
      <c r="L113" s="33" t="s">
        <v>255</v>
      </c>
      <c r="M113" s="124">
        <v>101866</v>
      </c>
      <c r="N113" s="124">
        <v>28239</v>
      </c>
      <c r="O113" s="124">
        <v>1000</v>
      </c>
      <c r="P113" s="175" t="s">
        <v>354</v>
      </c>
    </row>
    <row r="114" spans="1:21" s="35" customFormat="1" ht="15" customHeight="1" thickBot="1">
      <c r="A114" s="28"/>
      <c r="B114" s="54"/>
      <c r="C114" s="31"/>
      <c r="D114" s="31"/>
      <c r="E114" s="31"/>
      <c r="F114" s="31"/>
      <c r="G114" s="31"/>
      <c r="H114" s="31"/>
      <c r="I114" s="31"/>
      <c r="J114" s="31"/>
      <c r="K114" s="31"/>
      <c r="L114" s="31"/>
      <c r="M114" s="128"/>
      <c r="N114" s="128"/>
      <c r="O114" s="128"/>
      <c r="P114" s="34"/>
    </row>
    <row r="115" spans="1:21" s="24" customFormat="1" ht="50.1" customHeight="1">
      <c r="A115" s="251" t="s">
        <v>116</v>
      </c>
      <c r="B115" s="252"/>
      <c r="C115" s="253"/>
      <c r="D115" s="253"/>
      <c r="E115" s="253"/>
      <c r="F115" s="253"/>
      <c r="G115" s="253"/>
      <c r="H115" s="253"/>
      <c r="I115" s="253"/>
      <c r="J115" s="253"/>
      <c r="K115" s="253"/>
      <c r="L115" s="253"/>
      <c r="M115" s="254"/>
      <c r="N115" s="254"/>
      <c r="O115" s="254"/>
      <c r="P115" s="255"/>
    </row>
    <row r="116" spans="1:21" s="35" customFormat="1" ht="15" customHeight="1">
      <c r="A116" s="259" t="s">
        <v>0</v>
      </c>
      <c r="B116" s="242" t="s">
        <v>266</v>
      </c>
      <c r="C116" s="249" t="s">
        <v>24</v>
      </c>
      <c r="D116" s="256" t="s">
        <v>11</v>
      </c>
      <c r="E116" s="256" t="s">
        <v>1</v>
      </c>
      <c r="F116" s="256"/>
      <c r="G116" s="256"/>
      <c r="H116" s="256"/>
      <c r="I116" s="256"/>
      <c r="J116" s="256"/>
      <c r="K116" s="256"/>
      <c r="L116" s="256"/>
      <c r="M116" s="141"/>
      <c r="N116" s="141"/>
      <c r="O116" s="141"/>
      <c r="P116" s="276" t="s">
        <v>2</v>
      </c>
    </row>
    <row r="117" spans="1:21" s="35" customFormat="1" ht="30">
      <c r="A117" s="259"/>
      <c r="B117" s="242"/>
      <c r="C117" s="250"/>
      <c r="D117" s="256"/>
      <c r="E117" s="41" t="s">
        <v>8</v>
      </c>
      <c r="F117" s="41" t="s">
        <v>52</v>
      </c>
      <c r="G117" s="41"/>
      <c r="H117" s="41"/>
      <c r="I117" s="41"/>
      <c r="J117" s="41"/>
      <c r="K117" s="26" t="s">
        <v>63</v>
      </c>
      <c r="L117" s="61" t="s">
        <v>21</v>
      </c>
      <c r="M117" s="127" t="s">
        <v>238</v>
      </c>
      <c r="N117" s="127" t="s">
        <v>239</v>
      </c>
      <c r="O117" s="127" t="s">
        <v>240</v>
      </c>
      <c r="P117" s="276"/>
    </row>
    <row r="118" spans="1:21" s="35" customFormat="1" ht="120">
      <c r="A118" s="28" t="s">
        <v>51</v>
      </c>
      <c r="B118" s="33" t="s">
        <v>290</v>
      </c>
      <c r="C118" s="29" t="s">
        <v>109</v>
      </c>
      <c r="D118" s="30" t="s">
        <v>110</v>
      </c>
      <c r="E118" s="73" t="s">
        <v>159</v>
      </c>
      <c r="F118" s="73" t="s">
        <v>163</v>
      </c>
      <c r="G118" s="31"/>
      <c r="H118" s="31"/>
      <c r="I118" s="31"/>
      <c r="J118" s="31"/>
      <c r="K118" s="220" t="s">
        <v>383</v>
      </c>
      <c r="L118" s="219" t="s">
        <v>241</v>
      </c>
      <c r="M118" s="218">
        <v>102177</v>
      </c>
      <c r="N118" s="218">
        <v>27829</v>
      </c>
      <c r="O118" s="218">
        <v>7425</v>
      </c>
      <c r="P118" s="216" t="s">
        <v>384</v>
      </c>
      <c r="S118" s="165"/>
      <c r="U118" s="165"/>
    </row>
    <row r="119" spans="1:21" s="35" customFormat="1" ht="15" customHeight="1">
      <c r="A119" s="77" t="s">
        <v>124</v>
      </c>
      <c r="B119" s="81"/>
      <c r="C119" s="78" t="s">
        <v>109</v>
      </c>
      <c r="D119" s="79" t="s">
        <v>114</v>
      </c>
      <c r="E119" s="79" t="s">
        <v>59</v>
      </c>
      <c r="F119" s="80" t="s">
        <v>99</v>
      </c>
      <c r="G119" s="30"/>
      <c r="H119" s="30"/>
      <c r="I119" s="30"/>
      <c r="J119" s="30"/>
      <c r="K119" s="81" t="s">
        <v>125</v>
      </c>
      <c r="L119" s="81" t="s">
        <v>255</v>
      </c>
      <c r="M119" s="135"/>
      <c r="N119" s="135"/>
      <c r="O119" s="135"/>
      <c r="P119" s="46" t="s">
        <v>97</v>
      </c>
    </row>
    <row r="120" spans="1:21" s="35" customFormat="1" ht="75">
      <c r="A120" s="109" t="s">
        <v>179</v>
      </c>
      <c r="B120" s="33" t="s">
        <v>291</v>
      </c>
      <c r="C120" s="162" t="s">
        <v>180</v>
      </c>
      <c r="D120" s="102" t="s">
        <v>181</v>
      </c>
      <c r="E120" s="102">
        <v>5070</v>
      </c>
      <c r="F120" s="110" t="s">
        <v>182</v>
      </c>
      <c r="G120" s="30"/>
      <c r="H120" s="103"/>
      <c r="I120" s="30"/>
      <c r="J120" s="30"/>
      <c r="K120" s="111" t="s">
        <v>183</v>
      </c>
      <c r="L120" s="105" t="s">
        <v>307</v>
      </c>
      <c r="M120" s="128">
        <v>92017</v>
      </c>
      <c r="N120" s="128">
        <v>10167</v>
      </c>
      <c r="O120" s="124">
        <v>5400</v>
      </c>
      <c r="P120" s="112" t="s">
        <v>308</v>
      </c>
    </row>
    <row r="121" spans="1:21" s="35" customFormat="1" ht="45">
      <c r="A121" s="109" t="s">
        <v>216</v>
      </c>
      <c r="B121" s="33"/>
      <c r="C121" s="92" t="s">
        <v>67</v>
      </c>
      <c r="D121" s="102" t="s">
        <v>309</v>
      </c>
      <c r="E121" s="102" t="s">
        <v>217</v>
      </c>
      <c r="F121" s="110" t="s">
        <v>218</v>
      </c>
      <c r="G121" s="30"/>
      <c r="H121" s="103"/>
      <c r="I121" s="30"/>
      <c r="J121" s="30"/>
      <c r="K121" s="111" t="s">
        <v>219</v>
      </c>
      <c r="L121" s="105" t="s">
        <v>306</v>
      </c>
      <c r="M121" s="128">
        <v>96550</v>
      </c>
      <c r="N121" s="128">
        <v>9422</v>
      </c>
      <c r="O121" s="128">
        <v>1360</v>
      </c>
      <c r="P121" s="112" t="s">
        <v>310</v>
      </c>
    </row>
    <row r="122" spans="1:21" s="35" customFormat="1" ht="45">
      <c r="A122" s="109" t="s">
        <v>311</v>
      </c>
      <c r="B122" s="54"/>
      <c r="C122" s="102" t="s">
        <v>35</v>
      </c>
      <c r="D122" s="102" t="s">
        <v>312</v>
      </c>
      <c r="E122" s="102" t="s">
        <v>317</v>
      </c>
      <c r="F122" s="110" t="s">
        <v>318</v>
      </c>
      <c r="G122" s="30"/>
      <c r="H122" s="103"/>
      <c r="I122" s="30"/>
      <c r="J122" s="30"/>
      <c r="K122" s="111" t="s">
        <v>319</v>
      </c>
      <c r="L122" s="111" t="s">
        <v>306</v>
      </c>
      <c r="M122" s="128">
        <v>61537</v>
      </c>
      <c r="N122" s="128">
        <v>26063</v>
      </c>
      <c r="O122" s="128">
        <v>2000</v>
      </c>
      <c r="P122" s="112"/>
    </row>
    <row r="123" spans="1:21" s="35" customFormat="1" ht="15" customHeight="1" thickBot="1">
      <c r="A123" s="36"/>
      <c r="B123" s="65"/>
      <c r="C123" s="39"/>
      <c r="D123" s="39"/>
      <c r="E123" s="39"/>
      <c r="F123" s="39"/>
      <c r="G123" s="39"/>
      <c r="H123" s="39"/>
      <c r="I123" s="39"/>
      <c r="J123" s="39"/>
      <c r="K123" s="62"/>
      <c r="L123" s="62"/>
      <c r="M123" s="142"/>
      <c r="N123" s="142"/>
      <c r="O123" s="142"/>
      <c r="P123" s="63"/>
    </row>
    <row r="124" spans="1:21" s="24" customFormat="1" ht="50.1" customHeight="1">
      <c r="A124" s="251" t="s">
        <v>117</v>
      </c>
      <c r="B124" s="252"/>
      <c r="C124" s="253"/>
      <c r="D124" s="253"/>
      <c r="E124" s="253"/>
      <c r="F124" s="253"/>
      <c r="G124" s="253"/>
      <c r="H124" s="253"/>
      <c r="I124" s="253"/>
      <c r="J124" s="253"/>
      <c r="K124" s="253"/>
      <c r="L124" s="253"/>
      <c r="M124" s="254"/>
      <c r="N124" s="254"/>
      <c r="O124" s="254"/>
      <c r="P124" s="255"/>
    </row>
    <row r="125" spans="1:21" s="35" customFormat="1" ht="15">
      <c r="A125" s="259" t="s">
        <v>0</v>
      </c>
      <c r="B125" s="242" t="s">
        <v>266</v>
      </c>
      <c r="C125" s="249" t="s">
        <v>24</v>
      </c>
      <c r="D125" s="256" t="s">
        <v>11</v>
      </c>
      <c r="E125" s="260" t="s">
        <v>1</v>
      </c>
      <c r="F125" s="261"/>
      <c r="G125" s="261"/>
      <c r="H125" s="261"/>
      <c r="I125" s="261"/>
      <c r="J125" s="261"/>
      <c r="K125" s="261"/>
      <c r="L125" s="261"/>
      <c r="M125" s="133"/>
      <c r="N125" s="133"/>
      <c r="O125" s="133"/>
      <c r="P125" s="257" t="s">
        <v>4</v>
      </c>
    </row>
    <row r="126" spans="1:21" s="35" customFormat="1" ht="30">
      <c r="A126" s="259"/>
      <c r="B126" s="242"/>
      <c r="C126" s="250"/>
      <c r="D126" s="256"/>
      <c r="E126" s="41" t="s">
        <v>8</v>
      </c>
      <c r="F126" s="42" t="s">
        <v>6</v>
      </c>
      <c r="G126" s="42"/>
      <c r="H126" s="42"/>
      <c r="I126" s="260" t="s">
        <v>365</v>
      </c>
      <c r="J126" s="277"/>
      <c r="K126" s="26" t="s">
        <v>63</v>
      </c>
      <c r="L126" s="61" t="s">
        <v>21</v>
      </c>
      <c r="M126" s="127" t="s">
        <v>238</v>
      </c>
      <c r="N126" s="127" t="s">
        <v>239</v>
      </c>
      <c r="O126" s="127" t="s">
        <v>240</v>
      </c>
      <c r="P126" s="258"/>
    </row>
    <row r="127" spans="1:21" s="35" customFormat="1" ht="60">
      <c r="A127" s="183" t="s">
        <v>17</v>
      </c>
      <c r="B127" s="180" t="s">
        <v>293</v>
      </c>
      <c r="C127" s="184" t="s">
        <v>109</v>
      </c>
      <c r="D127" s="185" t="s">
        <v>112</v>
      </c>
      <c r="E127" s="186" t="s">
        <v>262</v>
      </c>
      <c r="F127" s="187" t="s">
        <v>231</v>
      </c>
      <c r="G127" s="31"/>
      <c r="H127" s="31"/>
      <c r="I127" s="274"/>
      <c r="J127" s="275"/>
      <c r="K127" s="180" t="s">
        <v>157</v>
      </c>
      <c r="L127" s="180" t="s">
        <v>241</v>
      </c>
      <c r="M127" s="181" t="s">
        <v>264</v>
      </c>
      <c r="N127" s="181" t="s">
        <v>264</v>
      </c>
      <c r="O127" s="181" t="s">
        <v>264</v>
      </c>
      <c r="P127" s="182" t="s">
        <v>263</v>
      </c>
    </row>
    <row r="128" spans="1:21" s="35" customFormat="1" ht="120">
      <c r="A128" s="156" t="s">
        <v>58</v>
      </c>
      <c r="B128" s="33" t="s">
        <v>292</v>
      </c>
      <c r="C128" s="29" t="s">
        <v>109</v>
      </c>
      <c r="D128" s="31" t="s">
        <v>113</v>
      </c>
      <c r="E128" s="205" t="s">
        <v>370</v>
      </c>
      <c r="F128" s="194" t="s">
        <v>373</v>
      </c>
      <c r="G128" s="217"/>
      <c r="H128" s="31"/>
      <c r="I128" s="278" t="s">
        <v>363</v>
      </c>
      <c r="J128" s="279"/>
      <c r="K128" s="195" t="s">
        <v>362</v>
      </c>
      <c r="L128" s="33" t="s">
        <v>241</v>
      </c>
      <c r="M128" s="145" t="s">
        <v>264</v>
      </c>
      <c r="N128" s="145" t="s">
        <v>264</v>
      </c>
      <c r="O128" s="145" t="s">
        <v>264</v>
      </c>
      <c r="P128" s="216" t="s">
        <v>388</v>
      </c>
    </row>
    <row r="129" spans="1:16" s="35" customFormat="1" ht="90">
      <c r="A129" s="157" t="s">
        <v>151</v>
      </c>
      <c r="B129" s="33"/>
      <c r="C129" s="75" t="s">
        <v>109</v>
      </c>
      <c r="D129" s="73" t="s">
        <v>154</v>
      </c>
      <c r="E129" s="205" t="s">
        <v>368</v>
      </c>
      <c r="F129" s="203" t="s">
        <v>369</v>
      </c>
      <c r="G129" s="217"/>
      <c r="H129" s="30"/>
      <c r="I129" s="278" t="s">
        <v>364</v>
      </c>
      <c r="J129" s="279"/>
      <c r="K129" s="195" t="s">
        <v>362</v>
      </c>
      <c r="L129" s="33" t="s">
        <v>241</v>
      </c>
      <c r="M129" s="145" t="s">
        <v>264</v>
      </c>
      <c r="N129" s="145" t="s">
        <v>264</v>
      </c>
      <c r="O129" s="145" t="s">
        <v>264</v>
      </c>
      <c r="P129" s="216" t="s">
        <v>389</v>
      </c>
    </row>
    <row r="130" spans="1:16" s="35" customFormat="1" ht="45">
      <c r="A130" s="196" t="s">
        <v>155</v>
      </c>
      <c r="B130" s="33"/>
      <c r="C130" s="197" t="s">
        <v>109</v>
      </c>
      <c r="D130" s="198" t="s">
        <v>156</v>
      </c>
      <c r="E130" s="30"/>
      <c r="F130" s="199" t="s">
        <v>99</v>
      </c>
      <c r="G130" s="30"/>
      <c r="H130" s="30"/>
      <c r="I130" s="274"/>
      <c r="J130" s="275"/>
      <c r="K130" s="200" t="s">
        <v>157</v>
      </c>
      <c r="L130" s="200" t="s">
        <v>241</v>
      </c>
      <c r="M130" s="201" t="s">
        <v>264</v>
      </c>
      <c r="N130" s="201" t="s">
        <v>264</v>
      </c>
      <c r="O130" s="201" t="s">
        <v>264</v>
      </c>
      <c r="P130" s="202" t="s">
        <v>158</v>
      </c>
    </row>
    <row r="131" spans="1:16" s="35" customFormat="1" ht="15">
      <c r="B131" s="59"/>
      <c r="C131" s="29"/>
      <c r="D131" s="31"/>
      <c r="E131" s="31"/>
      <c r="F131" s="30"/>
      <c r="G131" s="30"/>
      <c r="H131" s="30"/>
      <c r="I131" s="274"/>
      <c r="J131" s="275"/>
      <c r="K131" s="33"/>
      <c r="L131" s="64"/>
      <c r="M131" s="128"/>
      <c r="N131" s="128"/>
      <c r="O131" s="128"/>
      <c r="P131" s="34"/>
    </row>
    <row r="132" spans="1:16" s="35" customFormat="1" ht="60" customHeight="1">
      <c r="A132" s="157" t="s">
        <v>152</v>
      </c>
      <c r="B132" s="33" t="s">
        <v>294</v>
      </c>
      <c r="C132" s="280" t="s">
        <v>230</v>
      </c>
      <c r="D132" s="194" t="s">
        <v>360</v>
      </c>
      <c r="E132" s="290" t="s">
        <v>370</v>
      </c>
      <c r="F132" s="282" t="s">
        <v>371</v>
      </c>
      <c r="G132" s="30"/>
      <c r="H132" s="30"/>
      <c r="I132" s="284" t="s">
        <v>377</v>
      </c>
      <c r="J132" s="285"/>
      <c r="K132" s="195" t="s">
        <v>362</v>
      </c>
      <c r="L132" s="195" t="s">
        <v>241</v>
      </c>
      <c r="M132" s="145" t="s">
        <v>264</v>
      </c>
      <c r="N132" s="145" t="s">
        <v>264</v>
      </c>
      <c r="O132" s="145" t="s">
        <v>264</v>
      </c>
      <c r="P132" s="112" t="s">
        <v>257</v>
      </c>
    </row>
    <row r="133" spans="1:16" s="35" customFormat="1" ht="60">
      <c r="A133" s="157" t="s">
        <v>153</v>
      </c>
      <c r="B133" s="33" t="s">
        <v>295</v>
      </c>
      <c r="C133" s="281"/>
      <c r="D133" s="194" t="s">
        <v>361</v>
      </c>
      <c r="E133" s="283"/>
      <c r="F133" s="283"/>
      <c r="G133" s="30"/>
      <c r="H133" s="30"/>
      <c r="I133" s="286"/>
      <c r="J133" s="287"/>
      <c r="K133" s="195" t="s">
        <v>362</v>
      </c>
      <c r="L133" s="92" t="s">
        <v>256</v>
      </c>
      <c r="M133" s="128">
        <v>98086</v>
      </c>
      <c r="N133" s="128">
        <v>25089</v>
      </c>
      <c r="O133" s="128">
        <v>-525</v>
      </c>
      <c r="P133" s="112" t="s">
        <v>258</v>
      </c>
    </row>
    <row r="134" spans="1:16" s="35" customFormat="1" ht="60" customHeight="1">
      <c r="A134" s="194" t="s">
        <v>358</v>
      </c>
      <c r="B134" s="54"/>
      <c r="C134" s="282" t="s">
        <v>230</v>
      </c>
      <c r="D134" s="194" t="s">
        <v>366</v>
      </c>
      <c r="E134" s="290" t="s">
        <v>376</v>
      </c>
      <c r="F134" s="282" t="s">
        <v>372</v>
      </c>
      <c r="G134" s="30"/>
      <c r="H134" s="30"/>
      <c r="I134" s="284" t="s">
        <v>378</v>
      </c>
      <c r="J134" s="285"/>
      <c r="K134" s="195" t="s">
        <v>362</v>
      </c>
      <c r="L134" s="195" t="s">
        <v>241</v>
      </c>
      <c r="M134" s="204" t="s">
        <v>264</v>
      </c>
      <c r="N134" s="204" t="s">
        <v>264</v>
      </c>
      <c r="O134" s="204" t="s">
        <v>264</v>
      </c>
      <c r="P134" s="206" t="s">
        <v>374</v>
      </c>
    </row>
    <row r="135" spans="1:16" s="35" customFormat="1" ht="60" customHeight="1">
      <c r="A135" s="195" t="s">
        <v>359</v>
      </c>
      <c r="B135" s="54"/>
      <c r="C135" s="283"/>
      <c r="D135" s="194" t="s">
        <v>367</v>
      </c>
      <c r="E135" s="283"/>
      <c r="F135" s="283"/>
      <c r="G135" s="30"/>
      <c r="H135" s="30"/>
      <c r="I135" s="286"/>
      <c r="J135" s="287"/>
      <c r="K135" s="195" t="s">
        <v>362</v>
      </c>
      <c r="L135" s="195" t="s">
        <v>256</v>
      </c>
      <c r="M135" s="207">
        <v>98086</v>
      </c>
      <c r="N135" s="207">
        <v>25139</v>
      </c>
      <c r="O135" s="207">
        <v>-475</v>
      </c>
      <c r="P135" s="206" t="s">
        <v>375</v>
      </c>
    </row>
    <row r="136" spans="1:16" s="35" customFormat="1" ht="15.75" thickBot="1">
      <c r="A136" s="36"/>
      <c r="B136" s="65"/>
      <c r="C136" s="65"/>
      <c r="D136" s="39"/>
      <c r="E136" s="39"/>
      <c r="F136" s="38"/>
      <c r="G136" s="38"/>
      <c r="H136" s="38"/>
      <c r="I136" s="288"/>
      <c r="J136" s="289"/>
      <c r="K136" s="38"/>
      <c r="L136" s="62"/>
      <c r="M136" s="142"/>
      <c r="N136" s="142"/>
      <c r="O136" s="142"/>
      <c r="P136" s="63"/>
    </row>
    <row r="137" spans="1:16">
      <c r="D137" s="22"/>
    </row>
    <row r="145" spans="16:16" ht="15">
      <c r="P145" s="144"/>
    </row>
    <row r="146" spans="16:16" ht="15">
      <c r="P146" s="143"/>
    </row>
  </sheetData>
  <mergeCells count="62">
    <mergeCell ref="C132:C133"/>
    <mergeCell ref="C134:C135"/>
    <mergeCell ref="I134:J135"/>
    <mergeCell ref="I136:J136"/>
    <mergeCell ref="E132:E133"/>
    <mergeCell ref="E134:E135"/>
    <mergeCell ref="F132:F133"/>
    <mergeCell ref="F134:F135"/>
    <mergeCell ref="I132:J133"/>
    <mergeCell ref="I126:J126"/>
    <mergeCell ref="I127:J127"/>
    <mergeCell ref="I128:J128"/>
    <mergeCell ref="I129:J129"/>
    <mergeCell ref="I130:J130"/>
    <mergeCell ref="I131:J131"/>
    <mergeCell ref="C125:C126"/>
    <mergeCell ref="E125:L125"/>
    <mergeCell ref="P125:P126"/>
    <mergeCell ref="E110:L110"/>
    <mergeCell ref="A124:P124"/>
    <mergeCell ref="A125:A126"/>
    <mergeCell ref="D125:D126"/>
    <mergeCell ref="P110:P111"/>
    <mergeCell ref="D110:D111"/>
    <mergeCell ref="A115:P115"/>
    <mergeCell ref="A116:A117"/>
    <mergeCell ref="C116:C117"/>
    <mergeCell ref="D116:D117"/>
    <mergeCell ref="E116:L116"/>
    <mergeCell ref="P116:P117"/>
    <mergeCell ref="A110:A111"/>
    <mergeCell ref="A4:A5"/>
    <mergeCell ref="A66:A67"/>
    <mergeCell ref="E4:L4"/>
    <mergeCell ref="E66:L66"/>
    <mergeCell ref="B87:B88"/>
    <mergeCell ref="B110:B111"/>
    <mergeCell ref="D4:D5"/>
    <mergeCell ref="D66:D67"/>
    <mergeCell ref="A65:P65"/>
    <mergeCell ref="C66:C67"/>
    <mergeCell ref="B4:B5"/>
    <mergeCell ref="B66:B67"/>
    <mergeCell ref="P41:P48"/>
    <mergeCell ref="P80:P82"/>
    <mergeCell ref="P51:P52"/>
    <mergeCell ref="B116:B117"/>
    <mergeCell ref="B125:B126"/>
    <mergeCell ref="M2:P2"/>
    <mergeCell ref="A2:L2"/>
    <mergeCell ref="C110:C111"/>
    <mergeCell ref="A86:P86"/>
    <mergeCell ref="D87:D88"/>
    <mergeCell ref="P87:P88"/>
    <mergeCell ref="C87:C88"/>
    <mergeCell ref="A87:A88"/>
    <mergeCell ref="E87:L87"/>
    <mergeCell ref="A109:P109"/>
    <mergeCell ref="A3:P3"/>
    <mergeCell ref="C4:C5"/>
    <mergeCell ref="P4:P5"/>
    <mergeCell ref="P66:P67"/>
  </mergeCells>
  <phoneticPr fontId="21" type="noConversion"/>
  <pageMargins left="0.70866141732283472" right="0.70866141732283472" top="1.3385826771653544" bottom="0.74803149606299213" header="0.31496062992125984" footer="0.31496062992125984"/>
  <pageSetup paperSize="8" scale="72" orientation="landscape" r:id="rId1"/>
  <headerFooter>
    <oddHeader>&amp;L&amp;12Date of issue: 11&amp;Xth&amp;X of June, 2021&amp;R&amp;G</oddHeader>
  </headerFooter>
  <legacyDrawing r:id="rId2"/>
  <legacyDrawingHF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D81DD5FF9F563D4389752569C1EE0D6A" ma:contentTypeVersion="15" ma:contentTypeDescription="Vytvoří nový dokument" ma:contentTypeScope="" ma:versionID="182d40f4f534ecbbeb9352438a75b565">
  <xsd:schema xmlns:xsd="http://www.w3.org/2001/XMLSchema" xmlns:xs="http://www.w3.org/2001/XMLSchema" xmlns:p="http://schemas.microsoft.com/office/2006/metadata/properties" xmlns:ns2="3c892bc3-6c64-4a5d-812a-2063c090feb7" xmlns:ns3="a8b262c9-f269-43d9-8cd6-994b9f39b105" targetNamespace="http://schemas.microsoft.com/office/2006/metadata/properties" ma:root="true" ma:fieldsID="7f2b86d739d7d2e3e7165a7b82dcd067" ns2:_="" ns3:_="">
    <xsd:import namespace="3c892bc3-6c64-4a5d-812a-2063c090feb7"/>
    <xsd:import namespace="a8b262c9-f269-43d9-8cd6-994b9f39b105"/>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ediaServiceSearchProperties" minOccurs="0"/>
                <xsd:element ref="ns2:lcf76f155ced4ddcb4097134ff3c332f" minOccurs="0"/>
                <xsd:element ref="ns2:MediaServiceDateTaken" minOccurs="0"/>
                <xsd:element ref="ns2:MediaServiceOCR" minOccurs="0"/>
                <xsd:element ref="ns2:MediaServiceGenerationTime" minOccurs="0"/>
                <xsd:element ref="ns2:MediaServiceEventHashCode" minOccurs="0"/>
                <xsd:element ref="ns3:SharedWithUsers" minOccurs="0"/>
                <xsd:element ref="ns3:SharedWithDetails" minOccurs="0"/>
                <xsd:element ref="ns2:MediaLengthInSeconds" minOccurs="0"/>
                <xsd:element ref="ns2:MediaServiceLocation" minOccurs="0"/>
                <xsd:element ref="ns2:Datum"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c892bc3-6c64-4a5d-812a-2063c090feb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lcf76f155ced4ddcb4097134ff3c332f" ma:index="13" nillable="true" ma:taxonomy="true" ma:internalName="lcf76f155ced4ddcb4097134ff3c332f" ma:taxonomyFieldName="MediaServiceImageTags" ma:displayName="Značky obrázků" ma:readOnly="false" ma:fieldId="{5cf76f15-5ced-4ddc-b409-7134ff3c332f}" ma:taxonomyMulti="true" ma:sspId="93fd210b-f926-4792-91f1-74d1e9e1eabd" ma:termSetId="09814cd3-568e-fe90-9814-8d621ff8fb84" ma:anchorId="fba54fb3-c3e1-fe81-a776-ca4b69148c4d" ma:open="true" ma:isKeyword="false">
      <xsd:complexType>
        <xsd:sequence>
          <xsd:element ref="pc:Terms" minOccurs="0" maxOccurs="1"/>
        </xsd:sequence>
      </xsd:complexType>
    </xsd:element>
    <xsd:element name="MediaServiceDateTaken" ma:index="14" nillable="true" ma:displayName="MediaServiceDateTaken" ma:hidden="true" ma:indexed="true" ma:internalName="MediaServiceDateTaken"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Location" ma:index="21" nillable="true" ma:displayName="Location" ma:indexed="true" ma:internalName="MediaServiceLocation" ma:readOnly="true">
      <xsd:simpleType>
        <xsd:restriction base="dms:Text"/>
      </xsd:simpleType>
    </xsd:element>
    <xsd:element name="Datum" ma:index="22" nillable="true" ma:displayName="Datum" ma:format="DateOnly" ma:internalName="Datum">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a8b262c9-f269-43d9-8cd6-994b9f39b105" elementFormDefault="qualified">
    <xsd:import namespace="http://schemas.microsoft.com/office/2006/documentManagement/types"/>
    <xsd:import namespace="http://schemas.microsoft.com/office/infopath/2007/PartnerControls"/>
    <xsd:element name="SharedWithUsers" ma:index="18" nillable="true" ma:displayName="Sdílí se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Sdílené s podrobnostmi"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3c892bc3-6c64-4a5d-812a-2063c090feb7">
      <Terms xmlns="http://schemas.microsoft.com/office/infopath/2007/PartnerControls"/>
    </lcf76f155ced4ddcb4097134ff3c332f>
    <Datum xmlns="3c892bc3-6c64-4a5d-812a-2063c090feb7" xsi:nil="true"/>
  </documentManagement>
</p:properties>
</file>

<file path=customXml/itemProps1.xml><?xml version="1.0" encoding="utf-8"?>
<ds:datastoreItem xmlns:ds="http://schemas.openxmlformats.org/officeDocument/2006/customXml" ds:itemID="{49B96E44-A5BD-477C-84DC-4490C3E019D2}"/>
</file>

<file path=customXml/itemProps2.xml><?xml version="1.0" encoding="utf-8"?>
<ds:datastoreItem xmlns:ds="http://schemas.openxmlformats.org/officeDocument/2006/customXml" ds:itemID="{98143102-CFB9-40FC-BD1C-35EE40804C40}"/>
</file>

<file path=customXml/itemProps3.xml><?xml version="1.0" encoding="utf-8"?>
<ds:datastoreItem xmlns:ds="http://schemas.openxmlformats.org/officeDocument/2006/customXml" ds:itemID="{15FC3D1C-3D36-49E2-960A-1A811E144062}"/>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2</vt:i4>
      </vt:variant>
    </vt:vector>
  </HeadingPairs>
  <TitlesOfParts>
    <vt:vector size="2" baseType="lpstr">
      <vt:lpstr>Changelog</vt:lpstr>
      <vt:lpstr>TOP</vt:lpstr>
    </vt:vector>
  </TitlesOfParts>
  <Company>MS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陈修梵</dc:creator>
  <cp:lastModifiedBy>Vitztum Florian (VIT 44)</cp:lastModifiedBy>
  <cp:lastPrinted>2021-06-11T14:12:11Z</cp:lastPrinted>
  <dcterms:created xsi:type="dcterms:W3CDTF">2018-07-26T02:07:00Z</dcterms:created>
  <dcterms:modified xsi:type="dcterms:W3CDTF">2025-10-13T04:58:32Z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2052-11.1.0.7881</vt:lpwstr>
  </property>
  <property fmtid="{D5CDD505-2E9C-101B-9397-08002B2CF9AE}" pid="3" name="ContentTypeId">
    <vt:lpwstr>0x010100D81DD5FF9F563D4389752569C1EE0D6A</vt:lpwstr>
  </property>
  <property fmtid="{D5CDD505-2E9C-101B-9397-08002B2CF9AE}" pid="4" name="MediaServiceImageTags">
    <vt:lpwstr/>
  </property>
</Properties>
</file>